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 activeTab="3"/>
  </bookViews>
  <sheets>
    <sheet name="девушки" sheetId="1" r:id="rId1"/>
    <sheet name="юноши" sheetId="11" r:id="rId2"/>
    <sheet name="СП ЛГ" sheetId="2" r:id="rId3"/>
    <sheet name="команда" sheetId="13" r:id="rId4"/>
  </sheets>
  <definedNames>
    <definedName name="_xlnm._FilterDatabase" localSheetId="0" hidden="1">девушки!#REF!</definedName>
    <definedName name="_xlnm._FilterDatabase" localSheetId="1" hidden="1">юноши!#REF!</definedName>
  </definedNames>
  <calcPr calcId="124519"/>
</workbook>
</file>

<file path=xl/calcChain.xml><?xml version="1.0" encoding="utf-8"?>
<calcChain xmlns="http://schemas.openxmlformats.org/spreadsheetml/2006/main">
  <c r="F10" i="13"/>
  <c r="F9"/>
  <c r="G11" i="2"/>
  <c r="G12"/>
  <c r="G13"/>
  <c r="G15"/>
  <c r="G16"/>
  <c r="G17"/>
  <c r="G19"/>
  <c r="G20"/>
  <c r="G21"/>
  <c r="G23"/>
  <c r="G24"/>
  <c r="G26"/>
  <c r="G28"/>
  <c r="G29"/>
  <c r="G30"/>
  <c r="G31"/>
  <c r="G10"/>
  <c r="G9"/>
  <c r="F8" i="13"/>
  <c r="L23" i="11"/>
  <c r="L22"/>
  <c r="L20"/>
  <c r="L19"/>
  <c r="L16"/>
  <c r="L17"/>
  <c r="L15"/>
  <c r="L12"/>
  <c r="L11"/>
  <c r="L13"/>
  <c r="L21" i="1"/>
  <c r="L20"/>
  <c r="L18"/>
  <c r="L16"/>
  <c r="L14"/>
  <c r="L15"/>
  <c r="L12"/>
  <c r="L11"/>
</calcChain>
</file>

<file path=xl/sharedStrings.xml><?xml version="1.0" encoding="utf-8"?>
<sst xmlns="http://schemas.openxmlformats.org/spreadsheetml/2006/main" count="160" uniqueCount="75">
  <si>
    <t>№ п/п</t>
  </si>
  <si>
    <t>Фамилия, имя</t>
  </si>
  <si>
    <t>Год рождения</t>
  </si>
  <si>
    <t>Стрельба</t>
  </si>
  <si>
    <t>Силовая гимнастика</t>
  </si>
  <si>
    <t>Лыжные гонки</t>
  </si>
  <si>
    <t>Сумма очков</t>
  </si>
  <si>
    <t>Очки</t>
  </si>
  <si>
    <t>Разряд</t>
  </si>
  <si>
    <t xml:space="preserve">Итоговый протокол </t>
  </si>
  <si>
    <t>Рез-т</t>
  </si>
  <si>
    <t>Место</t>
  </si>
  <si>
    <t>Стартовый номер</t>
  </si>
  <si>
    <t>Время старта</t>
  </si>
  <si>
    <t>Стартовый протокол</t>
  </si>
  <si>
    <t>соревнований по лыжным гонкам</t>
  </si>
  <si>
    <t>Время финиша</t>
  </si>
  <si>
    <t xml:space="preserve">Результат </t>
  </si>
  <si>
    <t>Фамилия, имя участника</t>
  </si>
  <si>
    <t>Сидорова Юлия</t>
  </si>
  <si>
    <t>Лучников Дмитрий</t>
  </si>
  <si>
    <t>Команда</t>
  </si>
  <si>
    <t>Черанёв Артём</t>
  </si>
  <si>
    <t>Афанасьево</t>
  </si>
  <si>
    <t>Пашино</t>
  </si>
  <si>
    <t>Черанёв Максим</t>
  </si>
  <si>
    <t>Торопынина Светлана</t>
  </si>
  <si>
    <t>1 рез-т</t>
  </si>
  <si>
    <t>2 рез-т</t>
  </si>
  <si>
    <t>3 рез-т</t>
  </si>
  <si>
    <t>4 рез-т</t>
  </si>
  <si>
    <t>итог</t>
  </si>
  <si>
    <t>место</t>
  </si>
  <si>
    <t xml:space="preserve">Командный  протокол </t>
  </si>
  <si>
    <t xml:space="preserve"> </t>
  </si>
  <si>
    <t>Районные соревнования по полиатлону (зимнее троеборье), посвящённые памяти Воробьёва С.П.</t>
  </si>
  <si>
    <t>Некрасов Степан</t>
  </si>
  <si>
    <t>Главный судья                            Н.Н. Половников</t>
  </si>
  <si>
    <t>МБУ ДЮСШ пгт Афанасьево</t>
  </si>
  <si>
    <t>Районные соревнования по полиатлону (зимнее троеборье)</t>
  </si>
  <si>
    <t>Борова Мария</t>
  </si>
  <si>
    <t>Главный секретарь                            Н.М. Черанёва</t>
  </si>
  <si>
    <t>15 декабря 2017г.                                                                                                 пгт Афанасьево</t>
  </si>
  <si>
    <t>Ичетовкин Максим</t>
  </si>
  <si>
    <t>Марков Савелий</t>
  </si>
  <si>
    <t>Меркучев Руслан</t>
  </si>
  <si>
    <t>Черанёв Евгений</t>
  </si>
  <si>
    <t>Бузмакова Евгения</t>
  </si>
  <si>
    <t>17 декабря 2018г.                                                                                                 пгт Афанасьево</t>
  </si>
  <si>
    <t>ДЕВОЧКИ 2006-2007 г.р.</t>
  </si>
  <si>
    <t>ДЕВУШКИ 2004-2005 г.р.</t>
  </si>
  <si>
    <t>ДЕВУШКИ 2001-2003 г.р.</t>
  </si>
  <si>
    <t>МАЛЬЧИКИ 2008 г.р. и младше</t>
  </si>
  <si>
    <t>МАЛЬЧИКИ 2006-2007 г.р.</t>
  </si>
  <si>
    <t>ЮНОШИ 2001-2003 г.р.</t>
  </si>
  <si>
    <t>Русских Полина</t>
  </si>
  <si>
    <t>ДЕВОЧКИ 2008 г.р. и младше</t>
  </si>
  <si>
    <t>ЮНОШИ 2004-2005 г.р.</t>
  </si>
  <si>
    <t>Лучников Игорь</t>
  </si>
  <si>
    <t>Деев Даниил</t>
  </si>
  <si>
    <t>17 декабря 2018г.                                                             пгт Афанасьево</t>
  </si>
  <si>
    <t>дев. 2006 - 07 г.р. 2 км</t>
  </si>
  <si>
    <t>ДЮСШ 1</t>
  </si>
  <si>
    <t>ДЮСШ 2</t>
  </si>
  <si>
    <t>Булычева Елизавета</t>
  </si>
  <si>
    <t>Тропынина Снежана</t>
  </si>
  <si>
    <t>Некрасова Валерия</t>
  </si>
  <si>
    <t>мал., дев 2008 г.р. и младше 1 км</t>
  </si>
  <si>
    <t>мал. 2006 - 07 г.р. 2 км</t>
  </si>
  <si>
    <t>дев. 2005 - 04 г.р. 2 км</t>
  </si>
  <si>
    <t>Афанасьево 1</t>
  </si>
  <si>
    <t xml:space="preserve">Афанасьево 2 </t>
  </si>
  <si>
    <t>Торопынина Снежана</t>
  </si>
  <si>
    <t>дев. 2001-03 3 км, дев 2001-03 5 км</t>
  </si>
  <si>
    <t>мал. 2005 - 04 г.р. 3 км</t>
  </si>
</sst>
</file>

<file path=xl/styles.xml><?xml version="1.0" encoding="utf-8"?>
<styleSheet xmlns="http://schemas.openxmlformats.org/spreadsheetml/2006/main">
  <numFmts count="1">
    <numFmt numFmtId="164" formatCode="h:mm:ss;@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2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" fillId="0" borderId="1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3" borderId="0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24" sqref="M24"/>
    </sheetView>
  </sheetViews>
  <sheetFormatPr defaultRowHeight="15"/>
  <cols>
    <col min="1" max="1" width="4.7109375" customWidth="1"/>
    <col min="2" max="2" width="24.85546875" customWidth="1"/>
    <col min="4" max="4" width="7.140625" customWidth="1"/>
    <col min="5" max="5" width="16.85546875" customWidth="1"/>
    <col min="6" max="7" width="7.140625" customWidth="1"/>
    <col min="8" max="8" width="7.85546875" customWidth="1"/>
    <col min="9" max="9" width="7.28515625" customWidth="1"/>
    <col min="10" max="10" width="9" customWidth="1"/>
    <col min="11" max="12" width="6.85546875" customWidth="1"/>
    <col min="13" max="13" width="7.28515625" customWidth="1"/>
    <col min="14" max="14" width="7.42578125" customWidth="1"/>
  </cols>
  <sheetData>
    <row r="1" spans="1:15" ht="15.75" thickBot="1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.75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5.75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.7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5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16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45" customHeight="1">
      <c r="A8" s="2" t="s">
        <v>0</v>
      </c>
      <c r="B8" s="3" t="s">
        <v>18</v>
      </c>
      <c r="C8" s="3" t="s">
        <v>2</v>
      </c>
      <c r="D8" s="3" t="s">
        <v>8</v>
      </c>
      <c r="E8" s="3" t="s">
        <v>21</v>
      </c>
      <c r="F8" s="4" t="s">
        <v>3</v>
      </c>
      <c r="G8" s="5"/>
      <c r="H8" s="4" t="s">
        <v>4</v>
      </c>
      <c r="I8" s="5"/>
      <c r="J8" s="4" t="s">
        <v>5</v>
      </c>
      <c r="K8" s="5"/>
      <c r="L8" s="3" t="s">
        <v>6</v>
      </c>
      <c r="M8" s="13" t="s">
        <v>11</v>
      </c>
      <c r="N8" s="6" t="s">
        <v>8</v>
      </c>
    </row>
    <row r="9" spans="1:15" ht="15.75">
      <c r="A9" s="22"/>
      <c r="B9" s="23"/>
      <c r="C9" s="23"/>
      <c r="D9" s="23"/>
      <c r="E9" s="23"/>
      <c r="F9" s="24" t="s">
        <v>10</v>
      </c>
      <c r="G9" s="24" t="s">
        <v>7</v>
      </c>
      <c r="H9" s="24" t="s">
        <v>10</v>
      </c>
      <c r="I9" s="24" t="s">
        <v>7</v>
      </c>
      <c r="J9" s="24" t="s">
        <v>10</v>
      </c>
      <c r="K9" s="24" t="s">
        <v>7</v>
      </c>
      <c r="L9" s="23"/>
      <c r="M9" s="25"/>
      <c r="N9" s="26"/>
    </row>
    <row r="10" spans="1:15" ht="15.75" customHeight="1">
      <c r="A10" s="39" t="s">
        <v>56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5" ht="15.75" customHeight="1">
      <c r="A11" s="11">
        <v>1</v>
      </c>
      <c r="B11" s="32" t="s">
        <v>64</v>
      </c>
      <c r="C11" s="47">
        <v>2009</v>
      </c>
      <c r="D11" s="31"/>
      <c r="E11" s="18" t="s">
        <v>24</v>
      </c>
      <c r="F11" s="47">
        <v>29</v>
      </c>
      <c r="G11" s="46">
        <v>58</v>
      </c>
      <c r="H11" s="47">
        <v>57</v>
      </c>
      <c r="I11" s="46">
        <v>72</v>
      </c>
      <c r="J11" s="56">
        <v>5.6481481481481478E-3</v>
      </c>
      <c r="K11" s="46">
        <v>18</v>
      </c>
      <c r="L11" s="46">
        <f>K11+I11+G11</f>
        <v>148</v>
      </c>
      <c r="M11" s="46">
        <v>1</v>
      </c>
      <c r="N11" s="46"/>
    </row>
    <row r="12" spans="1:15" ht="15.75" customHeight="1">
      <c r="A12" s="11">
        <v>2</v>
      </c>
      <c r="B12" s="16" t="s">
        <v>55</v>
      </c>
      <c r="C12" s="11">
        <v>2009</v>
      </c>
      <c r="D12" s="11"/>
      <c r="E12" s="11" t="s">
        <v>23</v>
      </c>
      <c r="F12" s="47">
        <v>34</v>
      </c>
      <c r="G12" s="46">
        <v>68</v>
      </c>
      <c r="H12" s="47">
        <v>20</v>
      </c>
      <c r="I12" s="46">
        <v>35</v>
      </c>
      <c r="J12" s="56">
        <v>4.6296296296296302E-3</v>
      </c>
      <c r="K12" s="46">
        <v>43</v>
      </c>
      <c r="L12" s="46">
        <f>K12+I12+G12</f>
        <v>146</v>
      </c>
      <c r="M12" s="49">
        <v>2</v>
      </c>
      <c r="N12" s="48"/>
    </row>
    <row r="13" spans="1:15" ht="15.75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5" ht="15.75">
      <c r="A14" s="11">
        <v>1</v>
      </c>
      <c r="B14" s="17" t="s">
        <v>47</v>
      </c>
      <c r="C14" s="18">
        <v>2006</v>
      </c>
      <c r="D14" s="18"/>
      <c r="E14" s="18" t="s">
        <v>24</v>
      </c>
      <c r="F14" s="47">
        <v>42</v>
      </c>
      <c r="G14" s="46">
        <v>84</v>
      </c>
      <c r="H14" s="47">
        <v>57</v>
      </c>
      <c r="I14" s="46">
        <v>72</v>
      </c>
      <c r="J14" s="56">
        <v>5.1736111111111115E-3</v>
      </c>
      <c r="K14" s="46">
        <v>85</v>
      </c>
      <c r="L14" s="46">
        <f>K14+I14+G14</f>
        <v>241</v>
      </c>
      <c r="M14" s="49">
        <v>1</v>
      </c>
      <c r="N14" s="48"/>
    </row>
    <row r="15" spans="1:15" ht="15.75">
      <c r="A15" s="11">
        <v>2</v>
      </c>
      <c r="B15" s="16" t="s">
        <v>40</v>
      </c>
      <c r="C15" s="11">
        <v>2006</v>
      </c>
      <c r="D15" s="18"/>
      <c r="E15" s="18" t="s">
        <v>70</v>
      </c>
      <c r="F15" s="47">
        <v>42</v>
      </c>
      <c r="G15" s="46">
        <v>84</v>
      </c>
      <c r="H15" s="47">
        <v>62</v>
      </c>
      <c r="I15" s="46">
        <v>77</v>
      </c>
      <c r="J15" s="56">
        <v>5.8449074074074072E-3</v>
      </c>
      <c r="K15" s="46">
        <v>73</v>
      </c>
      <c r="L15" s="46">
        <f>K15+I15+G15</f>
        <v>234</v>
      </c>
      <c r="M15" s="49">
        <v>2</v>
      </c>
      <c r="N15" s="48"/>
    </row>
    <row r="16" spans="1:15" ht="15.75">
      <c r="A16" s="11">
        <v>3</v>
      </c>
      <c r="B16" s="16" t="s">
        <v>65</v>
      </c>
      <c r="C16" s="11">
        <v>2007</v>
      </c>
      <c r="D16" s="11"/>
      <c r="E16" s="11" t="s">
        <v>24</v>
      </c>
      <c r="F16" s="47">
        <v>13</v>
      </c>
      <c r="G16" s="46">
        <v>26</v>
      </c>
      <c r="H16" s="47">
        <v>59</v>
      </c>
      <c r="I16" s="46">
        <v>74</v>
      </c>
      <c r="J16" s="56">
        <v>5.7291666666666671E-3</v>
      </c>
      <c r="K16" s="46">
        <v>75</v>
      </c>
      <c r="L16" s="46">
        <f>K16+I16+G16</f>
        <v>175</v>
      </c>
      <c r="M16" s="49">
        <v>3</v>
      </c>
      <c r="N16" s="48"/>
    </row>
    <row r="17" spans="1:14" ht="15.75">
      <c r="A17" s="39" t="s">
        <v>50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5.75">
      <c r="A18" s="11">
        <v>1</v>
      </c>
      <c r="B18" s="16" t="s">
        <v>66</v>
      </c>
      <c r="C18" s="11">
        <v>2005</v>
      </c>
      <c r="D18" s="11"/>
      <c r="E18" s="11" t="s">
        <v>24</v>
      </c>
      <c r="F18" s="47">
        <v>14</v>
      </c>
      <c r="G18" s="46">
        <v>28</v>
      </c>
      <c r="H18" s="47">
        <v>29</v>
      </c>
      <c r="I18" s="46">
        <v>44</v>
      </c>
      <c r="J18" s="56">
        <v>6.0185185185185177E-3</v>
      </c>
      <c r="K18" s="46">
        <v>70</v>
      </c>
      <c r="L18" s="46">
        <f>K18+I18+G18</f>
        <v>142</v>
      </c>
      <c r="M18" s="49">
        <v>1</v>
      </c>
      <c r="N18" s="49"/>
    </row>
    <row r="19" spans="1:14" ht="15.75">
      <c r="A19" s="40" t="s">
        <v>51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5.75">
      <c r="A20" s="20">
        <v>1</v>
      </c>
      <c r="B20" s="19" t="s">
        <v>19</v>
      </c>
      <c r="C20" s="12">
        <v>2002</v>
      </c>
      <c r="D20" s="12"/>
      <c r="E20" s="12" t="s">
        <v>70</v>
      </c>
      <c r="F20" s="47">
        <v>42</v>
      </c>
      <c r="G20" s="46">
        <v>84</v>
      </c>
      <c r="H20" s="47">
        <v>88</v>
      </c>
      <c r="I20" s="46">
        <v>84</v>
      </c>
      <c r="J20" s="56">
        <v>7.0023148148148154E-3</v>
      </c>
      <c r="K20" s="46">
        <v>79</v>
      </c>
      <c r="L20" s="46">
        <f>K20+I20+G20</f>
        <v>247</v>
      </c>
      <c r="M20" s="49">
        <v>1</v>
      </c>
      <c r="N20" s="48"/>
    </row>
    <row r="21" spans="1:14" ht="15.75">
      <c r="A21" s="20">
        <v>2</v>
      </c>
      <c r="B21" s="19" t="s">
        <v>26</v>
      </c>
      <c r="C21" s="12">
        <v>2002</v>
      </c>
      <c r="D21" s="12"/>
      <c r="E21" s="12" t="s">
        <v>24</v>
      </c>
      <c r="F21" s="47">
        <v>17</v>
      </c>
      <c r="G21" s="46">
        <v>34</v>
      </c>
      <c r="H21" s="47">
        <v>62</v>
      </c>
      <c r="I21" s="46">
        <v>71</v>
      </c>
      <c r="J21" s="56">
        <v>7.951388888888888E-3</v>
      </c>
      <c r="K21" s="46">
        <v>62</v>
      </c>
      <c r="L21" s="46">
        <f>K21+I21+G21</f>
        <v>167</v>
      </c>
      <c r="M21" s="49">
        <v>2</v>
      </c>
      <c r="N21" s="48"/>
    </row>
    <row r="23" spans="1:14" ht="15.75">
      <c r="B23" s="21" t="s">
        <v>37</v>
      </c>
    </row>
    <row r="25" spans="1:14" ht="15.75">
      <c r="B25" s="21" t="s">
        <v>41</v>
      </c>
    </row>
  </sheetData>
  <sortState ref="A14:N16">
    <sortCondition descending="1" ref="L14:L16"/>
  </sortState>
  <mergeCells count="8">
    <mergeCell ref="A1:O1"/>
    <mergeCell ref="A13:N13"/>
    <mergeCell ref="A17:N17"/>
    <mergeCell ref="A19:N19"/>
    <mergeCell ref="A3:N3"/>
    <mergeCell ref="A4:N4"/>
    <mergeCell ref="A5:N5"/>
    <mergeCell ref="A10:N10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B34" sqref="B34"/>
    </sheetView>
  </sheetViews>
  <sheetFormatPr defaultRowHeight="15"/>
  <cols>
    <col min="1" max="1" width="4.7109375" customWidth="1"/>
    <col min="2" max="2" width="24.85546875" customWidth="1"/>
    <col min="4" max="4" width="7.140625" customWidth="1"/>
    <col min="5" max="5" width="16.85546875" customWidth="1"/>
    <col min="6" max="7" width="7.140625" customWidth="1"/>
    <col min="8" max="8" width="7.85546875" customWidth="1"/>
    <col min="9" max="9" width="7.28515625" customWidth="1"/>
    <col min="10" max="10" width="9" customWidth="1"/>
    <col min="11" max="12" width="6.85546875" customWidth="1"/>
    <col min="13" max="13" width="7.28515625" customWidth="1"/>
    <col min="14" max="14" width="7.42578125" customWidth="1"/>
  </cols>
  <sheetData>
    <row r="1" spans="1:15" ht="15.75" thickBot="1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.75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5" ht="15.75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5" ht="15.7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5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16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45" customHeight="1">
      <c r="A8" s="2" t="s">
        <v>0</v>
      </c>
      <c r="B8" s="3" t="s">
        <v>18</v>
      </c>
      <c r="C8" s="3" t="s">
        <v>2</v>
      </c>
      <c r="D8" s="3" t="s">
        <v>8</v>
      </c>
      <c r="E8" s="3" t="s">
        <v>21</v>
      </c>
      <c r="F8" s="4" t="s">
        <v>3</v>
      </c>
      <c r="G8" s="5"/>
      <c r="H8" s="4" t="s">
        <v>4</v>
      </c>
      <c r="I8" s="5"/>
      <c r="J8" s="4" t="s">
        <v>5</v>
      </c>
      <c r="K8" s="5"/>
      <c r="L8" s="3" t="s">
        <v>6</v>
      </c>
      <c r="M8" s="13" t="s">
        <v>11</v>
      </c>
      <c r="N8" s="6" t="s">
        <v>8</v>
      </c>
    </row>
    <row r="9" spans="1:15" ht="16.5" thickBot="1">
      <c r="A9" s="8"/>
      <c r="B9" s="9"/>
      <c r="C9" s="9"/>
      <c r="D9" s="9"/>
      <c r="E9" s="9"/>
      <c r="F9" s="7" t="s">
        <v>10</v>
      </c>
      <c r="G9" s="7" t="s">
        <v>7</v>
      </c>
      <c r="H9" s="7" t="s">
        <v>10</v>
      </c>
      <c r="I9" s="7" t="s">
        <v>7</v>
      </c>
      <c r="J9" s="7" t="s">
        <v>10</v>
      </c>
      <c r="K9" s="7" t="s">
        <v>7</v>
      </c>
      <c r="L9" s="9"/>
      <c r="M9" s="14"/>
      <c r="N9" s="10"/>
    </row>
    <row r="10" spans="1:15" ht="15.75" customHeight="1">
      <c r="A10" s="43" t="s">
        <v>52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5" ht="15.75" customHeight="1">
      <c r="A11" s="11">
        <v>1</v>
      </c>
      <c r="B11" s="17" t="s">
        <v>44</v>
      </c>
      <c r="C11" s="18">
        <v>2008</v>
      </c>
      <c r="D11" s="18"/>
      <c r="E11" s="18" t="s">
        <v>24</v>
      </c>
      <c r="F11" s="47">
        <v>45</v>
      </c>
      <c r="G11" s="46">
        <v>90</v>
      </c>
      <c r="H11" s="47">
        <v>18</v>
      </c>
      <c r="I11" s="46">
        <v>46</v>
      </c>
      <c r="J11" s="56">
        <v>2.3842592592592591E-3</v>
      </c>
      <c r="K11" s="46">
        <v>100</v>
      </c>
      <c r="L11" s="46">
        <f>K11+I11+G11</f>
        <v>236</v>
      </c>
      <c r="M11" s="46">
        <v>1</v>
      </c>
      <c r="N11" s="46"/>
    </row>
    <row r="12" spans="1:15" ht="15.75" customHeight="1">
      <c r="A12" s="11">
        <v>2</v>
      </c>
      <c r="B12" s="17" t="s">
        <v>59</v>
      </c>
      <c r="C12" s="18">
        <v>2010</v>
      </c>
      <c r="D12" s="18"/>
      <c r="E12" s="18" t="s">
        <v>23</v>
      </c>
      <c r="F12" s="47">
        <v>31</v>
      </c>
      <c r="G12" s="46">
        <v>62</v>
      </c>
      <c r="H12" s="47">
        <v>11</v>
      </c>
      <c r="I12" s="46">
        <v>31</v>
      </c>
      <c r="J12" s="56">
        <v>3.8194444444444443E-3</v>
      </c>
      <c r="K12" s="46">
        <v>60</v>
      </c>
      <c r="L12" s="46">
        <f>K12+I12+G12</f>
        <v>153</v>
      </c>
      <c r="M12" s="46">
        <v>2</v>
      </c>
      <c r="N12" s="46"/>
    </row>
    <row r="13" spans="1:15" ht="15.75" customHeight="1">
      <c r="A13" s="11">
        <v>3</v>
      </c>
      <c r="B13" s="17" t="s">
        <v>58</v>
      </c>
      <c r="C13" s="18">
        <v>2009</v>
      </c>
      <c r="D13" s="18"/>
      <c r="E13" s="18" t="s">
        <v>23</v>
      </c>
      <c r="F13" s="47">
        <v>30</v>
      </c>
      <c r="G13" s="46">
        <v>60</v>
      </c>
      <c r="H13" s="47">
        <v>6</v>
      </c>
      <c r="I13" s="46">
        <v>16</v>
      </c>
      <c r="J13" s="56">
        <v>3.7152777777777774E-3</v>
      </c>
      <c r="K13" s="46">
        <v>63</v>
      </c>
      <c r="L13" s="46">
        <f>K13+I13+G13</f>
        <v>139</v>
      </c>
      <c r="M13" s="46">
        <v>3</v>
      </c>
      <c r="N13" s="46"/>
    </row>
    <row r="14" spans="1:15" ht="16.5" customHeight="1">
      <c r="A14" s="36" t="s">
        <v>53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5" ht="15.75">
      <c r="A15" s="11">
        <v>1</v>
      </c>
      <c r="B15" s="17" t="s">
        <v>43</v>
      </c>
      <c r="C15" s="18">
        <v>2006</v>
      </c>
      <c r="D15" s="18"/>
      <c r="E15" s="18" t="s">
        <v>71</v>
      </c>
      <c r="F15" s="47">
        <v>37</v>
      </c>
      <c r="G15" s="46">
        <v>74</v>
      </c>
      <c r="H15" s="47">
        <v>7</v>
      </c>
      <c r="I15" s="46">
        <v>19</v>
      </c>
      <c r="J15" s="56">
        <v>4.7800925925925919E-3</v>
      </c>
      <c r="K15" s="46">
        <v>86</v>
      </c>
      <c r="L15" s="46">
        <f>K15+I15+G15</f>
        <v>179</v>
      </c>
      <c r="M15" s="46">
        <v>1</v>
      </c>
      <c r="N15" s="46"/>
    </row>
    <row r="16" spans="1:15" ht="15.75">
      <c r="A16" s="11">
        <v>2</v>
      </c>
      <c r="B16" s="16" t="s">
        <v>45</v>
      </c>
      <c r="C16" s="11">
        <v>2007</v>
      </c>
      <c r="D16" s="11"/>
      <c r="E16" s="11" t="s">
        <v>24</v>
      </c>
      <c r="F16" s="47">
        <v>24</v>
      </c>
      <c r="G16" s="46">
        <v>48</v>
      </c>
      <c r="H16" s="47">
        <v>20</v>
      </c>
      <c r="I16" s="46">
        <v>50</v>
      </c>
      <c r="J16" s="56">
        <v>6.076388888888889E-3</v>
      </c>
      <c r="K16" s="46">
        <v>63</v>
      </c>
      <c r="L16" s="46">
        <f>K16+I16+G16</f>
        <v>161</v>
      </c>
      <c r="M16" s="46">
        <v>2</v>
      </c>
      <c r="N16" s="46"/>
    </row>
    <row r="17" spans="1:14" ht="15.75">
      <c r="A17" s="11">
        <v>3</v>
      </c>
      <c r="B17" s="17" t="s">
        <v>46</v>
      </c>
      <c r="C17" s="18">
        <v>2007</v>
      </c>
      <c r="D17" s="18"/>
      <c r="E17" s="18" t="s">
        <v>24</v>
      </c>
      <c r="F17" s="47">
        <v>17</v>
      </c>
      <c r="G17" s="46">
        <v>34</v>
      </c>
      <c r="H17" s="47">
        <v>19</v>
      </c>
      <c r="I17" s="46">
        <v>48</v>
      </c>
      <c r="J17" s="56">
        <v>5.5787037037037038E-3</v>
      </c>
      <c r="K17" s="46">
        <v>71</v>
      </c>
      <c r="L17" s="46">
        <f>K17+I17+G17</f>
        <v>153</v>
      </c>
      <c r="M17" s="46">
        <v>3</v>
      </c>
      <c r="N17" s="46"/>
    </row>
    <row r="18" spans="1:14" ht="15.75">
      <c r="A18" s="39" t="s">
        <v>57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5.75">
      <c r="A19" s="11">
        <v>1</v>
      </c>
      <c r="B19" s="16" t="s">
        <v>36</v>
      </c>
      <c r="C19" s="11">
        <v>2005</v>
      </c>
      <c r="D19" s="11"/>
      <c r="E19" s="11" t="s">
        <v>70</v>
      </c>
      <c r="F19" s="47">
        <v>35</v>
      </c>
      <c r="G19" s="46">
        <v>70</v>
      </c>
      <c r="H19" s="47">
        <v>18</v>
      </c>
      <c r="I19" s="46">
        <v>46</v>
      </c>
      <c r="J19" s="56">
        <v>6.8402777777777776E-3</v>
      </c>
      <c r="K19" s="46">
        <v>61</v>
      </c>
      <c r="L19" s="46">
        <f>K19+I19+G19</f>
        <v>177</v>
      </c>
      <c r="M19" s="46">
        <v>1</v>
      </c>
      <c r="N19" s="46"/>
    </row>
    <row r="20" spans="1:14" ht="15.75">
      <c r="A20" s="11">
        <v>2</v>
      </c>
      <c r="B20" s="16" t="s">
        <v>22</v>
      </c>
      <c r="C20" s="11">
        <v>2005</v>
      </c>
      <c r="D20" s="11"/>
      <c r="E20" s="11" t="s">
        <v>71</v>
      </c>
      <c r="F20" s="47">
        <v>21</v>
      </c>
      <c r="G20" s="46">
        <v>42</v>
      </c>
      <c r="H20" s="47">
        <v>11</v>
      </c>
      <c r="I20" s="46">
        <v>31</v>
      </c>
      <c r="J20" s="56">
        <v>7.4537037037037028E-3</v>
      </c>
      <c r="K20" s="46">
        <v>51</v>
      </c>
      <c r="L20" s="46">
        <f>K20+I20+G20</f>
        <v>124</v>
      </c>
      <c r="M20" s="46">
        <v>2</v>
      </c>
      <c r="N20" s="46"/>
    </row>
    <row r="21" spans="1:14" ht="15.75">
      <c r="A21" s="40" t="s">
        <v>54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5.75">
      <c r="A22" s="20">
        <v>1</v>
      </c>
      <c r="B22" s="16" t="s">
        <v>20</v>
      </c>
      <c r="C22" s="11">
        <v>2003</v>
      </c>
      <c r="D22" s="11"/>
      <c r="E22" s="11" t="s">
        <v>70</v>
      </c>
      <c r="F22" s="47">
        <v>40</v>
      </c>
      <c r="G22" s="46">
        <v>80</v>
      </c>
      <c r="H22" s="47">
        <v>36</v>
      </c>
      <c r="I22" s="46">
        <v>81</v>
      </c>
      <c r="J22" s="56">
        <v>9.6643518518518511E-3</v>
      </c>
      <c r="K22" s="46">
        <v>85</v>
      </c>
      <c r="L22" s="46">
        <f>K22+I22+G22</f>
        <v>246</v>
      </c>
      <c r="M22" s="46">
        <v>1</v>
      </c>
      <c r="N22" s="46"/>
    </row>
    <row r="23" spans="1:14" ht="15.75">
      <c r="A23" s="20">
        <v>2</v>
      </c>
      <c r="B23" s="16" t="s">
        <v>25</v>
      </c>
      <c r="C23" s="11">
        <v>2003</v>
      </c>
      <c r="D23" s="11"/>
      <c r="E23" s="11" t="s">
        <v>24</v>
      </c>
      <c r="F23" s="47">
        <v>37</v>
      </c>
      <c r="G23" s="46">
        <v>74</v>
      </c>
      <c r="H23" s="47">
        <v>35</v>
      </c>
      <c r="I23" s="46">
        <v>80</v>
      </c>
      <c r="J23" s="56">
        <v>1.0381944444444444E-2</v>
      </c>
      <c r="K23" s="46">
        <v>75</v>
      </c>
      <c r="L23" s="46">
        <f t="shared" ref="L23" si="0">K23+I23+G23</f>
        <v>229</v>
      </c>
      <c r="M23" s="46">
        <v>2</v>
      </c>
      <c r="N23" s="46"/>
    </row>
    <row r="26" spans="1:14" ht="15.75">
      <c r="B26" s="21" t="s">
        <v>37</v>
      </c>
    </row>
    <row r="28" spans="1:14" ht="15.75">
      <c r="B28" s="21" t="s">
        <v>41</v>
      </c>
    </row>
  </sheetData>
  <sortState ref="A15:N17">
    <sortCondition descending="1" ref="L15:L17"/>
  </sortState>
  <mergeCells count="8">
    <mergeCell ref="A1:O1"/>
    <mergeCell ref="A21:N21"/>
    <mergeCell ref="A3:N3"/>
    <mergeCell ref="A4:N4"/>
    <mergeCell ref="A5:N5"/>
    <mergeCell ref="A10:N10"/>
    <mergeCell ref="A14:N14"/>
    <mergeCell ref="A18:N18"/>
  </mergeCells>
  <pageMargins left="0.23622047244094491" right="0.23622047244094491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opLeftCell="A4" workbookViewId="0">
      <selection activeCell="I31" sqref="I31"/>
    </sheetView>
  </sheetViews>
  <sheetFormatPr defaultRowHeight="15"/>
  <cols>
    <col min="1" max="1" width="4" customWidth="1"/>
    <col min="2" max="2" width="24.42578125" customWidth="1"/>
    <col min="3" max="3" width="18.5703125" customWidth="1"/>
    <col min="4" max="4" width="9.42578125" customWidth="1"/>
    <col min="6" max="6" width="8.5703125" customWidth="1"/>
  </cols>
  <sheetData>
    <row r="2" spans="1:14" ht="15.75">
      <c r="A2" s="41" t="s">
        <v>14</v>
      </c>
      <c r="B2" s="41"/>
      <c r="C2" s="41"/>
      <c r="D2" s="41"/>
      <c r="E2" s="41"/>
      <c r="F2" s="41"/>
      <c r="G2" s="41"/>
    </row>
    <row r="3" spans="1:14" ht="15.75">
      <c r="A3" s="41" t="s">
        <v>15</v>
      </c>
      <c r="B3" s="41"/>
      <c r="C3" s="41"/>
      <c r="D3" s="41"/>
      <c r="E3" s="41"/>
      <c r="F3" s="41"/>
      <c r="G3" s="41"/>
    </row>
    <row r="4" spans="1:14" ht="15.75">
      <c r="A4" s="41" t="s">
        <v>39</v>
      </c>
      <c r="B4" s="41"/>
      <c r="C4" s="41"/>
      <c r="D4" s="41"/>
      <c r="E4" s="41"/>
      <c r="F4" s="41"/>
      <c r="G4" s="41"/>
      <c r="H4" s="27"/>
      <c r="I4" s="27"/>
      <c r="J4" s="27"/>
      <c r="K4" s="27"/>
      <c r="L4" s="27"/>
      <c r="M4" s="27"/>
      <c r="N4" s="27"/>
    </row>
    <row r="5" spans="1:14" ht="15.75">
      <c r="A5" s="41" t="s">
        <v>60</v>
      </c>
      <c r="B5" s="41"/>
      <c r="C5" s="41"/>
      <c r="D5" s="41"/>
      <c r="E5" s="41"/>
      <c r="F5" s="41"/>
      <c r="G5" s="41"/>
      <c r="H5" s="27"/>
      <c r="I5" s="27"/>
      <c r="J5" s="27"/>
      <c r="K5" s="27"/>
      <c r="L5" s="27"/>
      <c r="M5" s="27"/>
      <c r="N5" s="27"/>
    </row>
    <row r="6" spans="1:14" ht="15.75" thickBot="1"/>
    <row r="7" spans="1:14" ht="47.25">
      <c r="A7" s="57" t="s">
        <v>0</v>
      </c>
      <c r="B7" s="58" t="s">
        <v>1</v>
      </c>
      <c r="C7" s="58" t="s">
        <v>21</v>
      </c>
      <c r="D7" s="58" t="s">
        <v>12</v>
      </c>
      <c r="E7" s="58" t="s">
        <v>13</v>
      </c>
      <c r="F7" s="58" t="s">
        <v>16</v>
      </c>
      <c r="G7" s="59" t="s">
        <v>17</v>
      </c>
    </row>
    <row r="8" spans="1:14" ht="31.5">
      <c r="A8" s="60"/>
      <c r="B8" s="61" t="s">
        <v>67</v>
      </c>
      <c r="C8" s="60"/>
      <c r="D8" s="60"/>
      <c r="E8" s="60"/>
      <c r="F8" s="60"/>
      <c r="G8" s="62"/>
    </row>
    <row r="9" spans="1:14" ht="15.75">
      <c r="A9" s="60"/>
      <c r="B9" s="62" t="s">
        <v>55</v>
      </c>
      <c r="C9" s="60" t="s">
        <v>23</v>
      </c>
      <c r="D9" s="60">
        <v>2</v>
      </c>
      <c r="E9" s="63">
        <v>0</v>
      </c>
      <c r="F9" s="63">
        <v>4.6296296296296302E-3</v>
      </c>
      <c r="G9" s="63">
        <f>F9-E9</f>
        <v>4.6296296296296302E-3</v>
      </c>
    </row>
    <row r="10" spans="1:14" ht="15.75" customHeight="1">
      <c r="A10" s="11"/>
      <c r="B10" s="16" t="s">
        <v>64</v>
      </c>
      <c r="C10" s="18" t="s">
        <v>24</v>
      </c>
      <c r="D10" s="11">
        <v>4</v>
      </c>
      <c r="E10" s="63">
        <v>0</v>
      </c>
      <c r="F10" s="63">
        <v>5.6481481481481478E-3</v>
      </c>
      <c r="G10" s="63">
        <f>F10-E10</f>
        <v>5.6481481481481478E-3</v>
      </c>
    </row>
    <row r="11" spans="1:14" ht="15.75" customHeight="1">
      <c r="A11" s="11"/>
      <c r="B11" s="17" t="s">
        <v>58</v>
      </c>
      <c r="C11" s="18" t="s">
        <v>23</v>
      </c>
      <c r="D11" s="11">
        <v>6</v>
      </c>
      <c r="E11" s="63">
        <v>0</v>
      </c>
      <c r="F11" s="63">
        <v>3.7152777777777774E-3</v>
      </c>
      <c r="G11" s="63">
        <f t="shared" ref="G11:G31" si="0">F11-E11</f>
        <v>3.7152777777777774E-3</v>
      </c>
    </row>
    <row r="12" spans="1:14" ht="15.75" customHeight="1">
      <c r="A12" s="11"/>
      <c r="B12" s="17" t="s">
        <v>59</v>
      </c>
      <c r="C12" s="18" t="s">
        <v>23</v>
      </c>
      <c r="D12" s="11">
        <v>8</v>
      </c>
      <c r="E12" s="63">
        <v>0</v>
      </c>
      <c r="F12" s="63">
        <v>3.8194444444444443E-3</v>
      </c>
      <c r="G12" s="63">
        <f t="shared" si="0"/>
        <v>3.8194444444444443E-3</v>
      </c>
    </row>
    <row r="13" spans="1:14" ht="15.75" customHeight="1">
      <c r="A13" s="11"/>
      <c r="B13" s="17" t="s">
        <v>44</v>
      </c>
      <c r="C13" s="18" t="s">
        <v>23</v>
      </c>
      <c r="D13" s="11">
        <v>9</v>
      </c>
      <c r="E13" s="63">
        <v>0</v>
      </c>
      <c r="F13" s="63">
        <v>2.3842592592592591E-3</v>
      </c>
      <c r="G13" s="63">
        <f t="shared" si="0"/>
        <v>2.3842592592592591E-3</v>
      </c>
    </row>
    <row r="14" spans="1:14" ht="15.75" customHeight="1">
      <c r="A14" s="11"/>
      <c r="B14" s="28" t="s">
        <v>68</v>
      </c>
      <c r="C14" s="11"/>
      <c r="D14" s="11"/>
      <c r="E14" s="63"/>
      <c r="F14" s="63"/>
      <c r="G14" s="63"/>
    </row>
    <row r="15" spans="1:14" ht="15.75" customHeight="1">
      <c r="A15" s="11"/>
      <c r="B15" s="17" t="s">
        <v>45</v>
      </c>
      <c r="C15" s="11" t="s">
        <v>24</v>
      </c>
      <c r="D15" s="11">
        <v>11</v>
      </c>
      <c r="E15" s="63">
        <v>0</v>
      </c>
      <c r="F15" s="63">
        <v>6.076388888888889E-3</v>
      </c>
      <c r="G15" s="63">
        <f t="shared" si="0"/>
        <v>6.076388888888889E-3</v>
      </c>
    </row>
    <row r="16" spans="1:14" ht="15.75" customHeight="1">
      <c r="A16" s="11"/>
      <c r="B16" s="17" t="s">
        <v>46</v>
      </c>
      <c r="C16" s="11" t="s">
        <v>24</v>
      </c>
      <c r="D16" s="11">
        <v>13</v>
      </c>
      <c r="E16" s="63">
        <v>0</v>
      </c>
      <c r="F16" s="63">
        <v>5.5787037037037038E-3</v>
      </c>
      <c r="G16" s="63">
        <f t="shared" si="0"/>
        <v>5.5787037037037038E-3</v>
      </c>
    </row>
    <row r="17" spans="1:7" ht="15.75" customHeight="1">
      <c r="A17" s="11"/>
      <c r="B17" s="17" t="s">
        <v>43</v>
      </c>
      <c r="C17" s="11" t="s">
        <v>23</v>
      </c>
      <c r="D17" s="11">
        <v>14</v>
      </c>
      <c r="E17" s="63">
        <v>0</v>
      </c>
      <c r="F17" s="63">
        <v>4.7800925925925919E-3</v>
      </c>
      <c r="G17" s="63">
        <f t="shared" si="0"/>
        <v>4.7800925925925919E-3</v>
      </c>
    </row>
    <row r="18" spans="1:7" ht="15.75" customHeight="1">
      <c r="A18" s="11"/>
      <c r="B18" s="28" t="s">
        <v>61</v>
      </c>
      <c r="C18" s="11"/>
      <c r="D18" s="11"/>
      <c r="E18" s="63"/>
      <c r="F18" s="63"/>
      <c r="G18" s="63"/>
    </row>
    <row r="19" spans="1:7" ht="15.75" customHeight="1">
      <c r="A19" s="11"/>
      <c r="B19" s="17" t="s">
        <v>40</v>
      </c>
      <c r="C19" s="18" t="s">
        <v>23</v>
      </c>
      <c r="D19" s="11">
        <v>15</v>
      </c>
      <c r="E19" s="63">
        <v>0</v>
      </c>
      <c r="F19" s="63">
        <v>5.8449074074074072E-3</v>
      </c>
      <c r="G19" s="63">
        <f t="shared" si="0"/>
        <v>5.8449074074074072E-3</v>
      </c>
    </row>
    <row r="20" spans="1:7" ht="15.75" customHeight="1">
      <c r="A20" s="11"/>
      <c r="B20" s="16" t="s">
        <v>72</v>
      </c>
      <c r="C20" s="11" t="s">
        <v>24</v>
      </c>
      <c r="D20" s="11">
        <v>17</v>
      </c>
      <c r="E20" s="63">
        <v>0</v>
      </c>
      <c r="F20" s="63">
        <v>5.7291666666666671E-3</v>
      </c>
      <c r="G20" s="63">
        <f t="shared" si="0"/>
        <v>5.7291666666666671E-3</v>
      </c>
    </row>
    <row r="21" spans="1:7" ht="15.75" customHeight="1">
      <c r="A21" s="11"/>
      <c r="B21" s="16" t="s">
        <v>47</v>
      </c>
      <c r="C21" s="18" t="s">
        <v>24</v>
      </c>
      <c r="D21" s="11">
        <v>19</v>
      </c>
      <c r="E21" s="63">
        <v>0</v>
      </c>
      <c r="F21" s="63">
        <v>5.1736111111111115E-3</v>
      </c>
      <c r="G21" s="63">
        <f t="shared" si="0"/>
        <v>5.1736111111111115E-3</v>
      </c>
    </row>
    <row r="22" spans="1:7" ht="15.75" customHeight="1">
      <c r="A22" s="11"/>
      <c r="B22" s="28" t="s">
        <v>74</v>
      </c>
      <c r="C22" s="29"/>
      <c r="D22" s="11"/>
      <c r="E22" s="63"/>
      <c r="F22" s="63"/>
      <c r="G22" s="63"/>
    </row>
    <row r="23" spans="1:7" ht="15.75" customHeight="1">
      <c r="A23" s="11"/>
      <c r="B23" s="17" t="s">
        <v>36</v>
      </c>
      <c r="C23" s="18" t="s">
        <v>23</v>
      </c>
      <c r="D23" s="11">
        <v>20</v>
      </c>
      <c r="E23" s="63">
        <v>0</v>
      </c>
      <c r="F23" s="63">
        <v>6.8402777777777776E-3</v>
      </c>
      <c r="G23" s="63">
        <f t="shared" si="0"/>
        <v>6.8402777777777776E-3</v>
      </c>
    </row>
    <row r="24" spans="1:7" ht="15.75" customHeight="1">
      <c r="A24" s="11"/>
      <c r="B24" s="16" t="s">
        <v>22</v>
      </c>
      <c r="C24" s="11" t="s">
        <v>23</v>
      </c>
      <c r="D24" s="11">
        <v>21</v>
      </c>
      <c r="E24" s="63">
        <v>0</v>
      </c>
      <c r="F24" s="63">
        <v>7.4537037037037028E-3</v>
      </c>
      <c r="G24" s="63">
        <f t="shared" si="0"/>
        <v>7.4537037037037028E-3</v>
      </c>
    </row>
    <row r="25" spans="1:7" ht="15.75" customHeight="1">
      <c r="A25" s="11"/>
      <c r="B25" s="28" t="s">
        <v>69</v>
      </c>
      <c r="C25" s="18"/>
      <c r="D25" s="11"/>
      <c r="E25" s="63"/>
      <c r="F25" s="63"/>
      <c r="G25" s="63"/>
    </row>
    <row r="26" spans="1:7" ht="15.75" customHeight="1">
      <c r="A26" s="11"/>
      <c r="B26" s="16" t="s">
        <v>66</v>
      </c>
      <c r="C26" s="11" t="s">
        <v>24</v>
      </c>
      <c r="D26" s="11">
        <v>23</v>
      </c>
      <c r="E26" s="63">
        <v>0</v>
      </c>
      <c r="F26" s="63">
        <v>6.0185185185185177E-3</v>
      </c>
      <c r="G26" s="63">
        <f t="shared" si="0"/>
        <v>6.0185185185185177E-3</v>
      </c>
    </row>
    <row r="27" spans="1:7" ht="31.5">
      <c r="A27" s="11"/>
      <c r="B27" s="30" t="s">
        <v>73</v>
      </c>
      <c r="C27" s="11"/>
      <c r="D27" s="11"/>
      <c r="E27" s="63"/>
      <c r="F27" s="63"/>
      <c r="G27" s="63"/>
    </row>
    <row r="28" spans="1:7" ht="15.75">
      <c r="A28" s="11"/>
      <c r="B28" s="16" t="s">
        <v>19</v>
      </c>
      <c r="C28" s="11" t="s">
        <v>23</v>
      </c>
      <c r="D28" s="11">
        <v>25</v>
      </c>
      <c r="E28" s="63">
        <v>0</v>
      </c>
      <c r="F28" s="63">
        <v>7.0023148148148154E-3</v>
      </c>
      <c r="G28" s="63">
        <f t="shared" si="0"/>
        <v>7.0023148148148154E-3</v>
      </c>
    </row>
    <row r="29" spans="1:7" ht="15.75">
      <c r="A29" s="11"/>
      <c r="B29" s="16" t="s">
        <v>26</v>
      </c>
      <c r="C29" s="11" t="s">
        <v>24</v>
      </c>
      <c r="D29" s="11">
        <v>27</v>
      </c>
      <c r="E29" s="63">
        <v>0</v>
      </c>
      <c r="F29" s="63">
        <v>7.951388888888888E-3</v>
      </c>
      <c r="G29" s="63">
        <f t="shared" si="0"/>
        <v>7.951388888888888E-3</v>
      </c>
    </row>
    <row r="30" spans="1:7" ht="15.75">
      <c r="A30" s="11"/>
      <c r="B30" s="16" t="s">
        <v>20</v>
      </c>
      <c r="C30" s="11" t="s">
        <v>23</v>
      </c>
      <c r="D30" s="11">
        <v>29</v>
      </c>
      <c r="E30" s="63">
        <v>0</v>
      </c>
      <c r="F30" s="63">
        <v>9.6643518518518511E-3</v>
      </c>
      <c r="G30" s="63">
        <f t="shared" si="0"/>
        <v>9.6643518518518511E-3</v>
      </c>
    </row>
    <row r="31" spans="1:7" ht="15.75">
      <c r="A31" s="11"/>
      <c r="B31" s="16" t="s">
        <v>25</v>
      </c>
      <c r="C31" s="11" t="s">
        <v>24</v>
      </c>
      <c r="D31" s="11">
        <v>30</v>
      </c>
      <c r="E31" s="63">
        <v>0</v>
      </c>
      <c r="F31" s="63">
        <v>1.0381944444444444E-2</v>
      </c>
      <c r="G31" s="63">
        <f t="shared" si="0"/>
        <v>1.0381944444444444E-2</v>
      </c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>
      <selection activeCell="D13" sqref="D13"/>
    </sheetView>
  </sheetViews>
  <sheetFormatPr defaultRowHeight="15"/>
  <cols>
    <col min="1" max="1" width="24" customWidth="1"/>
    <col min="2" max="2" width="12.5703125" customWidth="1"/>
    <col min="3" max="3" width="13.28515625" customWidth="1"/>
    <col min="4" max="4" width="11.85546875" customWidth="1"/>
    <col min="5" max="5" width="10" customWidth="1"/>
    <col min="6" max="6" width="9.85546875" customWidth="1"/>
  </cols>
  <sheetData>
    <row r="1" spans="1:14" ht="15.75" thickBot="1">
      <c r="A1" s="33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3" spans="1:14" ht="15.7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7"/>
    </row>
    <row r="4" spans="1:14" ht="15.75">
      <c r="A4" s="41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7"/>
      <c r="M4" s="27"/>
      <c r="N4" s="27"/>
    </row>
    <row r="5" spans="1:14" ht="15.75">
      <c r="A5" s="41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27"/>
      <c r="M5" s="27"/>
      <c r="N5" s="27"/>
    </row>
    <row r="6" spans="1:14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8.75">
      <c r="A7" s="52" t="s">
        <v>21</v>
      </c>
      <c r="B7" s="52" t="s">
        <v>27</v>
      </c>
      <c r="C7" s="52" t="s">
        <v>28</v>
      </c>
      <c r="D7" s="52" t="s">
        <v>29</v>
      </c>
      <c r="E7" s="52" t="s">
        <v>30</v>
      </c>
      <c r="F7" s="52" t="s">
        <v>31</v>
      </c>
      <c r="G7" s="52" t="s">
        <v>32</v>
      </c>
    </row>
    <row r="8" spans="1:14" ht="18.75">
      <c r="A8" s="55" t="s">
        <v>62</v>
      </c>
      <c r="B8" s="54">
        <v>234</v>
      </c>
      <c r="C8" s="54">
        <v>247</v>
      </c>
      <c r="D8" s="54">
        <v>177</v>
      </c>
      <c r="E8" s="54">
        <v>246</v>
      </c>
      <c r="F8" s="54">
        <f>E8+D8+C8+B8</f>
        <v>904</v>
      </c>
      <c r="G8" s="64">
        <v>1</v>
      </c>
    </row>
    <row r="9" spans="1:14" ht="18.75">
      <c r="A9" s="55" t="s">
        <v>24</v>
      </c>
      <c r="B9" s="54">
        <v>241</v>
      </c>
      <c r="C9" s="54">
        <v>229</v>
      </c>
      <c r="D9" s="54">
        <v>167</v>
      </c>
      <c r="E9" s="54">
        <v>175</v>
      </c>
      <c r="F9" s="54">
        <f>E9+D9+C9+B9</f>
        <v>812</v>
      </c>
      <c r="G9" s="64">
        <v>2</v>
      </c>
    </row>
    <row r="10" spans="1:14" ht="18.75">
      <c r="A10" s="53" t="s">
        <v>63</v>
      </c>
      <c r="B10" s="54">
        <v>179</v>
      </c>
      <c r="C10" s="54">
        <v>124</v>
      </c>
      <c r="D10" s="54">
        <v>0</v>
      </c>
      <c r="E10" s="54">
        <v>0</v>
      </c>
      <c r="F10" s="54">
        <f>E10+D10+C10+B10</f>
        <v>303</v>
      </c>
      <c r="G10" s="64">
        <v>3</v>
      </c>
    </row>
    <row r="11" spans="1:14" ht="21">
      <c r="A11" s="50"/>
      <c r="B11" s="51"/>
      <c r="C11" s="51"/>
      <c r="D11" s="51"/>
      <c r="E11" s="51"/>
      <c r="F11" s="51"/>
      <c r="G11" s="50"/>
    </row>
    <row r="12" spans="1:14" ht="15.75">
      <c r="A12" s="21" t="s">
        <v>37</v>
      </c>
    </row>
    <row r="14" spans="1:14" ht="15.75">
      <c r="A14" s="21" t="s">
        <v>41</v>
      </c>
    </row>
    <row r="15" spans="1:14">
      <c r="K15" t="s">
        <v>34</v>
      </c>
    </row>
  </sheetData>
  <sortState ref="A9:G10">
    <sortCondition descending="1" ref="F9:F10"/>
  </sortState>
  <mergeCells count="4">
    <mergeCell ref="A1:K1"/>
    <mergeCell ref="A3:K3"/>
    <mergeCell ref="A4:K4"/>
    <mergeCell ref="A5:K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девушки</vt:lpstr>
      <vt:lpstr>юноши</vt:lpstr>
      <vt:lpstr>СП ЛГ</vt:lpstr>
      <vt:lpstr>команда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2018-12-17T09:41:24Z</cp:lastPrinted>
  <dcterms:created xsi:type="dcterms:W3CDTF">2013-12-11T17:53:43Z</dcterms:created>
  <dcterms:modified xsi:type="dcterms:W3CDTF">2018-12-17T09:41:38Z</dcterms:modified>
</cp:coreProperties>
</file>