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7875" activeTab="3"/>
  </bookViews>
  <sheets>
    <sheet name="ЖЕНЩИНЫ" sheetId="1" r:id="rId1"/>
    <sheet name="МУЖЧИНЫ" sheetId="2" r:id="rId2"/>
    <sheet name="стартовый" sheetId="3" r:id="rId3"/>
    <sheet name="титульник" sheetId="4" r:id="rId4"/>
  </sheets>
  <definedNames/>
  <calcPr calcMode="autoNoTable" fullCalcOnLoad="1"/>
</workbook>
</file>

<file path=xl/sharedStrings.xml><?xml version="1.0" encoding="utf-8"?>
<sst xmlns="http://schemas.openxmlformats.org/spreadsheetml/2006/main" count="220" uniqueCount="92">
  <si>
    <t>№ п/п</t>
  </si>
  <si>
    <t>Год рождения</t>
  </si>
  <si>
    <t>Стрельба</t>
  </si>
  <si>
    <t>Силовая гимнастика</t>
  </si>
  <si>
    <t>Лыжные гонки</t>
  </si>
  <si>
    <t>Сумма очков</t>
  </si>
  <si>
    <t>Очки</t>
  </si>
  <si>
    <t>Разряд</t>
  </si>
  <si>
    <t xml:space="preserve">Итоговый протокол </t>
  </si>
  <si>
    <t>ДЕВОЧКИ 10-11 лет</t>
  </si>
  <si>
    <t>Рез-т</t>
  </si>
  <si>
    <t>ДЕВОЧКИ 12-13 лет</t>
  </si>
  <si>
    <t>Место</t>
  </si>
  <si>
    <t>ДЕВУШКИ 14-15 лет</t>
  </si>
  <si>
    <t>МАЛЬЧИКИ 10-11 лет</t>
  </si>
  <si>
    <t>МАЛЬЧИКИ 12-13 лет</t>
  </si>
  <si>
    <t>ЮНОШИ 14-15 лет</t>
  </si>
  <si>
    <t>Возрастной коэффициент</t>
  </si>
  <si>
    <t>Фамилия, имя участника</t>
  </si>
  <si>
    <t>Поташова Дина</t>
  </si>
  <si>
    <t>Сидорова Юлия</t>
  </si>
  <si>
    <t>Черанева Любовь</t>
  </si>
  <si>
    <t>ЮНОШИ 16-17 лет</t>
  </si>
  <si>
    <t>Боров Кирилл</t>
  </si>
  <si>
    <t>Лучников Дмитрий</t>
  </si>
  <si>
    <t>Черанев Максим</t>
  </si>
  <si>
    <t>Команда</t>
  </si>
  <si>
    <t>ФИ</t>
  </si>
  <si>
    <t>Номер</t>
  </si>
  <si>
    <t>Время старта</t>
  </si>
  <si>
    <t>Вермя финиша</t>
  </si>
  <si>
    <t>Результат</t>
  </si>
  <si>
    <t>Стартовый протокол</t>
  </si>
  <si>
    <t>ИТОГОВЫЙ ПРОТОКОЛ</t>
  </si>
  <si>
    <t>Афанасьево</t>
  </si>
  <si>
    <t>Бузмаков Егор</t>
  </si>
  <si>
    <t>Мартьянов Роман</t>
  </si>
  <si>
    <t>Некрасов Степан</t>
  </si>
  <si>
    <t>Ромашов Евгений</t>
  </si>
  <si>
    <t>Борова Мария</t>
  </si>
  <si>
    <t>Гордино</t>
  </si>
  <si>
    <t>Гордин Илья</t>
  </si>
  <si>
    <t>Габова Светлана</t>
  </si>
  <si>
    <t>Ромашова Татьяна</t>
  </si>
  <si>
    <t>Марков Савелий</t>
  </si>
  <si>
    <t>Пашино</t>
  </si>
  <si>
    <t>Черанев Евгений</t>
  </si>
  <si>
    <t>Торопынина Снежана</t>
  </si>
  <si>
    <t>Торопынина Светлана</t>
  </si>
  <si>
    <t>10лет - 11лет</t>
  </si>
  <si>
    <t>12 лет-13 лет</t>
  </si>
  <si>
    <t>1 км</t>
  </si>
  <si>
    <t>3 км</t>
  </si>
  <si>
    <t>2 км</t>
  </si>
  <si>
    <t xml:space="preserve"> </t>
  </si>
  <si>
    <t>Межмуниципальные соревнования по полиатлону (зимнее троеборье) на призы главы Афанасьевского района</t>
  </si>
  <si>
    <t>1 апреля 2017 года</t>
  </si>
  <si>
    <t>пгт Афанасьево</t>
  </si>
  <si>
    <t>Главный секретарь соревнований:                            Н.А. Назарова</t>
  </si>
  <si>
    <t>Власов Александр</t>
  </si>
  <si>
    <t>Деев Владислав</t>
  </si>
  <si>
    <t>Макаров Илья</t>
  </si>
  <si>
    <t>Черанёв Артём</t>
  </si>
  <si>
    <t>Черанев Михаил</t>
  </si>
  <si>
    <t>Межмуниципальные соревнования по полиатлону (зимнее троеборье), посвещённые памяти Героя Советского Союза И.Л. Гудовских на призы Главы Афанасьевского района</t>
  </si>
  <si>
    <t>Кандаков Яромир</t>
  </si>
  <si>
    <t>В-Камский район</t>
  </si>
  <si>
    <t>Филиппов Роман</t>
  </si>
  <si>
    <t>Черных Егор</t>
  </si>
  <si>
    <t>Дюкин Роман</t>
  </si>
  <si>
    <t>Зайцев Андрей</t>
  </si>
  <si>
    <t>Попова Александра</t>
  </si>
  <si>
    <t>Верхнекамский</t>
  </si>
  <si>
    <t>Русских Кристина</t>
  </si>
  <si>
    <t>Горшкова Маргарита</t>
  </si>
  <si>
    <t>Крузе Анна</t>
  </si>
  <si>
    <t>Черанев Вадим</t>
  </si>
  <si>
    <t>Гордин Михаил</t>
  </si>
  <si>
    <t>МУЖЧИНЫ 24-39 лет</t>
  </si>
  <si>
    <t>1 апреля 2017 года                                                                                                   пгт Афанасьево</t>
  </si>
  <si>
    <t>Камский</t>
  </si>
  <si>
    <t>14-15 лет 3 км</t>
  </si>
  <si>
    <t>14-15 лет 5 км</t>
  </si>
  <si>
    <t xml:space="preserve"> 5 км</t>
  </si>
  <si>
    <t>16-17 лет 10 км</t>
  </si>
  <si>
    <t>10 км</t>
  </si>
  <si>
    <t>Сумма с коэффицинтом</t>
  </si>
  <si>
    <t xml:space="preserve">Главный судья соревнований:                                      Н.Н. Половников </t>
  </si>
  <si>
    <t>ЖЕНЩИНЫ 24-39 лет</t>
  </si>
  <si>
    <t>ЖЕНЩИНЫ 40 лет и ст.</t>
  </si>
  <si>
    <t xml:space="preserve">Главный судья соревнований:                                     Н.Н. Половников </t>
  </si>
  <si>
    <t>Межмуниципальные соревнования по полиатлону (зимнее троеборье) посвященные памяти Героя Советсвкого Союза И.Л. Гудовских на призы главы Афанасьевского района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</si>
</sst>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21" fontId="2" fillId="0" borderId="14" xfId="0" applyNumberFormat="1" applyFont="1" applyBorder="1" applyAlignment="1">
      <alignment horizontal="center" vertical="top"/>
    </xf>
    <xf numFmtId="16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32" borderId="20" xfId="0" applyFont="1" applyFill="1" applyBorder="1" applyAlignment="1">
      <alignment horizontal="center" vertical="top" wrapText="1"/>
    </xf>
    <xf numFmtId="0" fontId="2" fillId="32" borderId="19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21" fontId="2" fillId="0" borderId="11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1" fontId="2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21" fontId="2" fillId="0" borderId="21" xfId="0" applyNumberFormat="1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21" fontId="2" fillId="0" borderId="19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21" fontId="2" fillId="0" borderId="20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172" fontId="0" fillId="0" borderId="11" xfId="0" applyNumberForma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21" fontId="1" fillId="0" borderId="20" xfId="0" applyNumberFormat="1" applyFont="1" applyBorder="1" applyAlignment="1">
      <alignment horizontal="center" vertical="top"/>
    </xf>
    <xf numFmtId="0" fontId="0" fillId="32" borderId="11" xfId="0" applyFill="1" applyBorder="1" applyAlignment="1">
      <alignment horizontal="center" vertical="top" wrapText="1"/>
    </xf>
    <xf numFmtId="172" fontId="0" fillId="32" borderId="11" xfId="0" applyNumberForma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172" fontId="0" fillId="33" borderId="11" xfId="0" applyNumberForma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2" fillId="0" borderId="36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21" fontId="2" fillId="0" borderId="31" xfId="0" applyNumberFormat="1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21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 wrapText="1"/>
    </xf>
    <xf numFmtId="0" fontId="2" fillId="0" borderId="27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/>
    </xf>
    <xf numFmtId="0" fontId="2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172" fontId="2" fillId="0" borderId="21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21" fontId="1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1" fontId="1" fillId="0" borderId="14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172" fontId="2" fillId="0" borderId="31" xfId="0" applyNumberFormat="1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19</xdr:row>
      <xdr:rowOff>47625</xdr:rowOff>
    </xdr:from>
    <xdr:to>
      <xdr:col>7</xdr:col>
      <xdr:colOff>419100</xdr:colOff>
      <xdr:row>33</xdr:row>
      <xdr:rowOff>38100</xdr:rowOff>
    </xdr:to>
    <xdr:pic>
      <xdr:nvPicPr>
        <xdr:cNvPr id="1" name="Рисунок 1" descr="http://kulturarzn.ru/uploads/articles/image-m3id68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4352925"/>
          <a:ext cx="35337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8">
      <selection activeCell="A1" sqref="A1:P27"/>
    </sheetView>
  </sheetViews>
  <sheetFormatPr defaultColWidth="9.140625" defaultRowHeight="15"/>
  <cols>
    <col min="1" max="1" width="4.7109375" style="0" customWidth="1"/>
    <col min="2" max="2" width="24.8515625" style="0" customWidth="1"/>
    <col min="4" max="4" width="8.57421875" style="0" customWidth="1"/>
    <col min="5" max="5" width="16.8515625" style="0" customWidth="1"/>
    <col min="6" max="6" width="7.7109375" style="0" customWidth="1"/>
    <col min="7" max="7" width="8.28125" style="0" customWidth="1"/>
    <col min="8" max="8" width="7.8515625" style="0" customWidth="1"/>
    <col min="9" max="9" width="7.28125" style="0" customWidth="1"/>
    <col min="10" max="10" width="11.28125" style="0" customWidth="1"/>
    <col min="11" max="11" width="7.8515625" style="0" customWidth="1"/>
    <col min="12" max="12" width="8.140625" style="0" customWidth="1"/>
    <col min="13" max="13" width="8.00390625" style="0" customWidth="1"/>
    <col min="14" max="14" width="8.7109375" style="0" customWidth="1"/>
    <col min="15" max="15" width="7.28125" style="0" customWidth="1"/>
    <col min="16" max="16" width="9.140625" style="0" customWidth="1"/>
  </cols>
  <sheetData>
    <row r="1" spans="1:16" ht="15.75">
      <c r="A1" s="99" t="s">
        <v>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5.7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5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5.75">
      <c r="A4" s="99" t="s">
        <v>79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16.5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45" customHeight="1">
      <c r="A6" s="82" t="s">
        <v>0</v>
      </c>
      <c r="B6" s="83" t="s">
        <v>18</v>
      </c>
      <c r="C6" s="83" t="s">
        <v>1</v>
      </c>
      <c r="D6" s="83" t="s">
        <v>7</v>
      </c>
      <c r="E6" s="83" t="s">
        <v>26</v>
      </c>
      <c r="F6" s="95" t="s">
        <v>2</v>
      </c>
      <c r="G6" s="96"/>
      <c r="H6" s="97" t="s">
        <v>3</v>
      </c>
      <c r="I6" s="98"/>
      <c r="J6" s="95" t="s">
        <v>4</v>
      </c>
      <c r="K6" s="96"/>
      <c r="L6" s="83" t="s">
        <v>5</v>
      </c>
      <c r="M6" s="93" t="s">
        <v>17</v>
      </c>
      <c r="N6" s="93" t="s">
        <v>86</v>
      </c>
      <c r="O6" s="84" t="s">
        <v>12</v>
      </c>
      <c r="P6" s="85" t="s">
        <v>7</v>
      </c>
    </row>
    <row r="7" spans="1:16" ht="19.5" customHeight="1" thickBot="1">
      <c r="A7" s="86"/>
      <c r="B7" s="87"/>
      <c r="C7" s="87"/>
      <c r="D7" s="87"/>
      <c r="E7" s="87"/>
      <c r="F7" s="10" t="s">
        <v>10</v>
      </c>
      <c r="G7" s="10" t="s">
        <v>6</v>
      </c>
      <c r="H7" s="10" t="s">
        <v>10</v>
      </c>
      <c r="I7" s="10" t="s">
        <v>6</v>
      </c>
      <c r="J7" s="10" t="s">
        <v>10</v>
      </c>
      <c r="K7" s="10" t="s">
        <v>6</v>
      </c>
      <c r="L7" s="87"/>
      <c r="M7" s="94"/>
      <c r="N7" s="94"/>
      <c r="O7" s="88"/>
      <c r="P7" s="89"/>
    </row>
    <row r="8" spans="1:16" ht="15.75" customHeight="1" thickBot="1">
      <c r="A8" s="100" t="s">
        <v>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2"/>
    </row>
    <row r="9" spans="1:16" ht="15.75" customHeight="1">
      <c r="A9" s="11">
        <v>1</v>
      </c>
      <c r="B9" s="14" t="s">
        <v>71</v>
      </c>
      <c r="C9" s="8">
        <v>2006</v>
      </c>
      <c r="D9" s="8"/>
      <c r="E9" s="61" t="s">
        <v>66</v>
      </c>
      <c r="F9" s="5">
        <v>47</v>
      </c>
      <c r="G9" s="25">
        <v>94</v>
      </c>
      <c r="H9" s="5">
        <v>88</v>
      </c>
      <c r="I9" s="25">
        <v>94</v>
      </c>
      <c r="J9" s="33">
        <v>0.0024074074074074076</v>
      </c>
      <c r="K9" s="25">
        <v>100</v>
      </c>
      <c r="L9" s="5">
        <f>G9+I9+K9</f>
        <v>288</v>
      </c>
      <c r="M9" s="5">
        <v>1</v>
      </c>
      <c r="N9" s="26">
        <f>L9*M9</f>
        <v>288</v>
      </c>
      <c r="O9" s="8">
        <v>1</v>
      </c>
      <c r="P9" s="9"/>
    </row>
    <row r="10" spans="1:16" ht="15.75" customHeight="1">
      <c r="A10" s="63">
        <v>2</v>
      </c>
      <c r="B10" s="64" t="s">
        <v>39</v>
      </c>
      <c r="C10" s="65">
        <v>2006</v>
      </c>
      <c r="D10" s="65"/>
      <c r="E10" s="65" t="s">
        <v>34</v>
      </c>
      <c r="F10" s="30">
        <v>29</v>
      </c>
      <c r="G10" s="48">
        <v>58</v>
      </c>
      <c r="H10" s="30">
        <v>63</v>
      </c>
      <c r="I10" s="48">
        <v>78</v>
      </c>
      <c r="J10" s="49">
        <v>0.002824074074074074</v>
      </c>
      <c r="K10" s="48">
        <v>95</v>
      </c>
      <c r="L10" s="6">
        <f>G10+I10+K10</f>
        <v>231</v>
      </c>
      <c r="M10" s="30">
        <v>1</v>
      </c>
      <c r="N10" s="50">
        <f>L10*M10</f>
        <v>231</v>
      </c>
      <c r="O10" s="66">
        <v>2</v>
      </c>
      <c r="P10" s="51"/>
    </row>
    <row r="11" spans="1:16" ht="15.75" customHeight="1">
      <c r="A11" s="12">
        <v>3</v>
      </c>
      <c r="B11" s="28" t="s">
        <v>73</v>
      </c>
      <c r="C11" s="29">
        <v>2006</v>
      </c>
      <c r="D11" s="29"/>
      <c r="E11" s="29" t="s">
        <v>34</v>
      </c>
      <c r="F11" s="6">
        <v>27</v>
      </c>
      <c r="G11" s="39">
        <v>54</v>
      </c>
      <c r="H11" s="6">
        <v>22</v>
      </c>
      <c r="I11" s="39">
        <v>37</v>
      </c>
      <c r="J11" s="40">
        <v>0.0031249999999999997</v>
      </c>
      <c r="K11" s="39">
        <v>87</v>
      </c>
      <c r="L11" s="6">
        <f>G11+I11+K11</f>
        <v>178</v>
      </c>
      <c r="M11" s="6">
        <v>1</v>
      </c>
      <c r="N11" s="50">
        <f>L11*M11</f>
        <v>178</v>
      </c>
      <c r="O11" s="24">
        <v>3</v>
      </c>
      <c r="P11" s="1"/>
    </row>
    <row r="12" spans="1:16" ht="16.5" thickBot="1">
      <c r="A12" s="13">
        <v>4</v>
      </c>
      <c r="B12" s="19" t="s">
        <v>47</v>
      </c>
      <c r="C12" s="21">
        <v>2007</v>
      </c>
      <c r="D12" s="21"/>
      <c r="E12" s="21" t="s">
        <v>45</v>
      </c>
      <c r="F12" s="7">
        <v>10</v>
      </c>
      <c r="G12" s="41">
        <v>20</v>
      </c>
      <c r="H12" s="7">
        <v>50</v>
      </c>
      <c r="I12" s="41">
        <v>65</v>
      </c>
      <c r="J12" s="42">
        <v>0.0032175925925925926</v>
      </c>
      <c r="K12" s="41">
        <v>84</v>
      </c>
      <c r="L12" s="7">
        <f>G12+I12+K12</f>
        <v>169</v>
      </c>
      <c r="M12" s="7">
        <v>1</v>
      </c>
      <c r="N12" s="121">
        <f>L12*M12</f>
        <v>169</v>
      </c>
      <c r="O12" s="7">
        <v>4</v>
      </c>
      <c r="P12" s="18"/>
    </row>
    <row r="13" spans="1:16" ht="16.5" thickBot="1">
      <c r="A13" s="90" t="s">
        <v>11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2"/>
    </row>
    <row r="14" spans="1:16" ht="15.75">
      <c r="A14" s="11">
        <v>5</v>
      </c>
      <c r="B14" s="14" t="s">
        <v>74</v>
      </c>
      <c r="C14" s="8">
        <v>2005</v>
      </c>
      <c r="D14" s="8"/>
      <c r="E14" s="61" t="s">
        <v>66</v>
      </c>
      <c r="F14" s="5">
        <v>42</v>
      </c>
      <c r="G14" s="25">
        <v>84</v>
      </c>
      <c r="H14" s="5">
        <v>68</v>
      </c>
      <c r="I14" s="25">
        <v>83</v>
      </c>
      <c r="J14" s="33">
        <v>0.0051967592592592595</v>
      </c>
      <c r="K14" s="25">
        <v>85</v>
      </c>
      <c r="L14" s="132">
        <f>G14+I14+K14</f>
        <v>252</v>
      </c>
      <c r="M14" s="5">
        <v>1</v>
      </c>
      <c r="N14" s="26">
        <f>L14*M14</f>
        <v>252</v>
      </c>
      <c r="O14" s="8">
        <v>1</v>
      </c>
      <c r="P14" s="9"/>
    </row>
    <row r="15" spans="1:16" ht="15.75">
      <c r="A15" s="12">
        <v>6</v>
      </c>
      <c r="B15" s="27" t="s">
        <v>21</v>
      </c>
      <c r="C15" s="24">
        <v>2004</v>
      </c>
      <c r="D15" s="24"/>
      <c r="E15" s="24" t="s">
        <v>45</v>
      </c>
      <c r="F15" s="6">
        <v>25</v>
      </c>
      <c r="G15" s="39">
        <v>50</v>
      </c>
      <c r="H15" s="6">
        <v>35</v>
      </c>
      <c r="I15" s="39">
        <v>50</v>
      </c>
      <c r="J15" s="40">
        <v>0.004594907407407408</v>
      </c>
      <c r="K15" s="39">
        <v>96</v>
      </c>
      <c r="L15" s="6">
        <f>G15+I15+K15</f>
        <v>196</v>
      </c>
      <c r="M15" s="6">
        <v>1</v>
      </c>
      <c r="N15" s="50">
        <f>L15*M15</f>
        <v>196</v>
      </c>
      <c r="O15" s="24">
        <v>2</v>
      </c>
      <c r="P15" s="1"/>
    </row>
    <row r="16" spans="1:16" ht="16.5" thickBot="1">
      <c r="A16" s="13">
        <v>7</v>
      </c>
      <c r="B16" s="15" t="s">
        <v>19</v>
      </c>
      <c r="C16" s="10">
        <v>2005</v>
      </c>
      <c r="D16" s="10"/>
      <c r="E16" s="10" t="s">
        <v>34</v>
      </c>
      <c r="F16" s="7">
        <v>32</v>
      </c>
      <c r="G16" s="41">
        <v>64</v>
      </c>
      <c r="H16" s="7">
        <v>33</v>
      </c>
      <c r="I16" s="41">
        <v>48</v>
      </c>
      <c r="J16" s="42">
        <v>0.006817129629629629</v>
      </c>
      <c r="K16" s="41">
        <v>56</v>
      </c>
      <c r="L16" s="118">
        <f>G16+I16+K16</f>
        <v>168</v>
      </c>
      <c r="M16" s="7">
        <v>1</v>
      </c>
      <c r="N16" s="121">
        <f>L16*M16</f>
        <v>168</v>
      </c>
      <c r="O16" s="10">
        <v>3</v>
      </c>
      <c r="P16" s="4"/>
    </row>
    <row r="17" spans="1:16" ht="16.5" thickBot="1">
      <c r="A17" s="90" t="s">
        <v>13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2"/>
    </row>
    <row r="18" spans="1:16" ht="15.75">
      <c r="A18" s="11">
        <v>8</v>
      </c>
      <c r="B18" s="14" t="s">
        <v>20</v>
      </c>
      <c r="C18" s="8">
        <v>2002</v>
      </c>
      <c r="D18" s="8"/>
      <c r="E18" s="8" t="s">
        <v>34</v>
      </c>
      <c r="F18" s="5">
        <v>38</v>
      </c>
      <c r="G18" s="25">
        <v>76</v>
      </c>
      <c r="H18" s="5">
        <v>70</v>
      </c>
      <c r="I18" s="25">
        <v>75</v>
      </c>
      <c r="J18" s="33">
        <v>0.006944444444444444</v>
      </c>
      <c r="K18" s="25">
        <v>80</v>
      </c>
      <c r="L18" s="132">
        <f>G18+I18+K18</f>
        <v>231</v>
      </c>
      <c r="M18" s="5">
        <v>1</v>
      </c>
      <c r="N18" s="26">
        <f>L18*M18</f>
        <v>231</v>
      </c>
      <c r="O18" s="8">
        <v>1</v>
      </c>
      <c r="P18" s="9"/>
    </row>
    <row r="19" spans="1:16" ht="15.75">
      <c r="A19" s="12">
        <v>9</v>
      </c>
      <c r="B19" s="27" t="s">
        <v>75</v>
      </c>
      <c r="C19" s="24">
        <v>2003</v>
      </c>
      <c r="D19" s="24"/>
      <c r="E19" s="62" t="s">
        <v>66</v>
      </c>
      <c r="F19" s="6">
        <v>31</v>
      </c>
      <c r="G19" s="39">
        <v>62</v>
      </c>
      <c r="H19" s="6">
        <v>77</v>
      </c>
      <c r="I19" s="39">
        <v>78</v>
      </c>
      <c r="J19" s="40">
        <v>0.006886574074074074</v>
      </c>
      <c r="K19" s="39">
        <v>81</v>
      </c>
      <c r="L19" s="6">
        <f>G19+I19+K19</f>
        <v>221</v>
      </c>
      <c r="M19" s="6">
        <v>1</v>
      </c>
      <c r="N19" s="50">
        <f>L19*M19</f>
        <v>221</v>
      </c>
      <c r="O19" s="24">
        <v>2</v>
      </c>
      <c r="P19" s="1"/>
    </row>
    <row r="20" spans="1:16" ht="16.5" thickBot="1">
      <c r="A20" s="13">
        <v>10</v>
      </c>
      <c r="B20" s="15" t="s">
        <v>48</v>
      </c>
      <c r="C20" s="10">
        <v>2002</v>
      </c>
      <c r="D20" s="10"/>
      <c r="E20" s="10" t="s">
        <v>45</v>
      </c>
      <c r="F20" s="7">
        <v>11</v>
      </c>
      <c r="G20" s="41">
        <v>22</v>
      </c>
      <c r="H20" s="7">
        <v>53</v>
      </c>
      <c r="I20" s="41">
        <v>66</v>
      </c>
      <c r="J20" s="42">
        <v>0.007071759259259259</v>
      </c>
      <c r="K20" s="41">
        <v>78</v>
      </c>
      <c r="L20" s="118">
        <f>G20+I20+K20</f>
        <v>166</v>
      </c>
      <c r="M20" s="7">
        <v>1</v>
      </c>
      <c r="N20" s="121">
        <f>L20*M20</f>
        <v>166</v>
      </c>
      <c r="O20" s="10">
        <v>3</v>
      </c>
      <c r="P20" s="4"/>
    </row>
    <row r="21" spans="1:16" ht="16.5" thickBot="1">
      <c r="A21" s="90" t="s">
        <v>88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2"/>
    </row>
    <row r="22" spans="1:16" ht="16.5" thickBot="1">
      <c r="A22" s="133">
        <v>11</v>
      </c>
      <c r="B22" s="139" t="s">
        <v>43</v>
      </c>
      <c r="C22" s="135">
        <v>1981</v>
      </c>
      <c r="D22" s="135"/>
      <c r="E22" s="135" t="s">
        <v>80</v>
      </c>
      <c r="F22" s="43">
        <v>1</v>
      </c>
      <c r="G22" s="44">
        <v>2</v>
      </c>
      <c r="H22" s="43">
        <v>21</v>
      </c>
      <c r="I22" s="44">
        <v>36</v>
      </c>
      <c r="J22" s="45">
        <v>0.014282407407407409</v>
      </c>
      <c r="K22" s="44">
        <v>56</v>
      </c>
      <c r="L22" s="43">
        <f>G22+I22+K22</f>
        <v>94</v>
      </c>
      <c r="M22" s="43">
        <v>1</v>
      </c>
      <c r="N22" s="46">
        <f>L22*M22</f>
        <v>94</v>
      </c>
      <c r="O22" s="135">
        <v>1</v>
      </c>
      <c r="P22" s="47"/>
    </row>
    <row r="23" spans="1:16" ht="16.5" customHeight="1" thickBot="1">
      <c r="A23" s="90" t="s">
        <v>89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2"/>
    </row>
    <row r="24" spans="1:16" ht="16.5" thickBot="1">
      <c r="A24" s="133">
        <v>12</v>
      </c>
      <c r="B24" s="139" t="s">
        <v>42</v>
      </c>
      <c r="C24" s="135">
        <v>1977</v>
      </c>
      <c r="D24" s="135"/>
      <c r="E24" s="135" t="s">
        <v>34</v>
      </c>
      <c r="F24" s="43">
        <v>12</v>
      </c>
      <c r="G24" s="44">
        <v>24</v>
      </c>
      <c r="H24" s="43">
        <v>11</v>
      </c>
      <c r="I24" s="44">
        <v>22</v>
      </c>
      <c r="J24" s="45">
        <v>0.010023148148148147</v>
      </c>
      <c r="K24" s="44">
        <v>43</v>
      </c>
      <c r="L24" s="43">
        <f>G24+I24+K24</f>
        <v>89</v>
      </c>
      <c r="M24" s="43">
        <v>1.01</v>
      </c>
      <c r="N24" s="46">
        <f>L24*M24</f>
        <v>89.89</v>
      </c>
      <c r="O24" s="135">
        <v>1</v>
      </c>
      <c r="P24" s="47"/>
    </row>
    <row r="25" spans="1:16" ht="15.75">
      <c r="A25" s="125"/>
      <c r="B25" s="126"/>
      <c r="C25" s="127"/>
      <c r="D25" s="127"/>
      <c r="E25" s="127"/>
      <c r="F25" s="127"/>
      <c r="G25" s="128"/>
      <c r="H25" s="127"/>
      <c r="I25" s="128"/>
      <c r="J25" s="129"/>
      <c r="K25" s="128"/>
      <c r="L25" s="127"/>
      <c r="M25" s="127"/>
      <c r="N25" s="68"/>
      <c r="O25" s="127"/>
      <c r="P25" s="127"/>
    </row>
    <row r="26" ht="15">
      <c r="A26" t="s">
        <v>87</v>
      </c>
    </row>
    <row r="27" ht="15">
      <c r="A27" t="s">
        <v>58</v>
      </c>
    </row>
  </sheetData>
  <sheetProtection/>
  <mergeCells count="13">
    <mergeCell ref="A23:P23"/>
    <mergeCell ref="A1:P1"/>
    <mergeCell ref="A2:P2"/>
    <mergeCell ref="A4:P4"/>
    <mergeCell ref="A8:P8"/>
    <mergeCell ref="A17:P17"/>
    <mergeCell ref="A21:P21"/>
    <mergeCell ref="A13:P13"/>
    <mergeCell ref="M6:M7"/>
    <mergeCell ref="N6:N7"/>
    <mergeCell ref="J6:K6"/>
    <mergeCell ref="H6:I6"/>
    <mergeCell ref="F6:G6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7">
      <selection activeCell="A1" sqref="A1:P37"/>
    </sheetView>
  </sheetViews>
  <sheetFormatPr defaultColWidth="9.140625" defaultRowHeight="15"/>
  <cols>
    <col min="1" max="1" width="4.7109375" style="0" customWidth="1"/>
    <col min="2" max="2" width="24.8515625" style="0" customWidth="1"/>
    <col min="4" max="4" width="8.00390625" style="0" customWidth="1"/>
    <col min="5" max="5" width="18.00390625" style="0" customWidth="1"/>
    <col min="6" max="7" width="7.140625" style="0" customWidth="1"/>
    <col min="8" max="8" width="7.8515625" style="0" customWidth="1"/>
    <col min="9" max="9" width="7.28125" style="0" customWidth="1"/>
    <col min="10" max="10" width="10.140625" style="0" customWidth="1"/>
    <col min="11" max="12" width="6.8515625" style="0" customWidth="1"/>
    <col min="13" max="13" width="9.00390625" style="0" customWidth="1"/>
    <col min="14" max="14" width="10.8515625" style="0" customWidth="1"/>
    <col min="15" max="15" width="7.28125" style="0" customWidth="1"/>
    <col min="16" max="16" width="8.28125" style="0" customWidth="1"/>
  </cols>
  <sheetData>
    <row r="1" spans="1:16" ht="15.75">
      <c r="A1" s="99" t="s">
        <v>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33.75" customHeight="1">
      <c r="A2" s="106" t="s">
        <v>64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5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5.75">
      <c r="A4" s="99" t="s">
        <v>79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16.5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45" customHeight="1">
      <c r="A6" s="82" t="s">
        <v>0</v>
      </c>
      <c r="B6" s="83" t="s">
        <v>18</v>
      </c>
      <c r="C6" s="83" t="s">
        <v>1</v>
      </c>
      <c r="D6" s="83" t="s">
        <v>7</v>
      </c>
      <c r="E6" s="83" t="s">
        <v>26</v>
      </c>
      <c r="F6" s="95" t="s">
        <v>2</v>
      </c>
      <c r="G6" s="96"/>
      <c r="H6" s="97" t="s">
        <v>3</v>
      </c>
      <c r="I6" s="98"/>
      <c r="J6" s="95" t="s">
        <v>4</v>
      </c>
      <c r="K6" s="96"/>
      <c r="L6" s="83" t="s">
        <v>5</v>
      </c>
      <c r="M6" s="93" t="s">
        <v>17</v>
      </c>
      <c r="N6" s="93" t="s">
        <v>86</v>
      </c>
      <c r="O6" s="84" t="s">
        <v>12</v>
      </c>
      <c r="P6" s="85" t="s">
        <v>7</v>
      </c>
    </row>
    <row r="7" spans="1:16" ht="16.5" thickBot="1">
      <c r="A7" s="86"/>
      <c r="B7" s="87"/>
      <c r="C7" s="87"/>
      <c r="D7" s="87"/>
      <c r="E7" s="87"/>
      <c r="F7" s="10" t="s">
        <v>10</v>
      </c>
      <c r="G7" s="10" t="s">
        <v>6</v>
      </c>
      <c r="H7" s="10" t="s">
        <v>10</v>
      </c>
      <c r="I7" s="10" t="s">
        <v>6</v>
      </c>
      <c r="J7" s="10" t="s">
        <v>10</v>
      </c>
      <c r="K7" s="10" t="s">
        <v>6</v>
      </c>
      <c r="L7" s="87"/>
      <c r="M7" s="94"/>
      <c r="N7" s="94"/>
      <c r="O7" s="88"/>
      <c r="P7" s="89"/>
    </row>
    <row r="8" spans="1:16" ht="15.75" customHeight="1" thickBot="1">
      <c r="A8" s="100" t="s">
        <v>14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2"/>
    </row>
    <row r="9" spans="1:16" ht="15.75" customHeight="1">
      <c r="A9" s="8">
        <v>1</v>
      </c>
      <c r="B9" s="20" t="s">
        <v>67</v>
      </c>
      <c r="C9" s="17">
        <v>2008</v>
      </c>
      <c r="D9" s="17"/>
      <c r="E9" s="142" t="s">
        <v>66</v>
      </c>
      <c r="F9" s="5">
        <v>42</v>
      </c>
      <c r="G9" s="25">
        <v>84</v>
      </c>
      <c r="H9" s="5">
        <v>34</v>
      </c>
      <c r="I9" s="25">
        <v>78</v>
      </c>
      <c r="J9" s="33">
        <v>0.0023263888888888887</v>
      </c>
      <c r="K9" s="25">
        <v>100</v>
      </c>
      <c r="L9" s="5">
        <f>G9+I9+K9</f>
        <v>262</v>
      </c>
      <c r="M9" s="5">
        <v>1</v>
      </c>
      <c r="N9" s="26">
        <f>L9*M9</f>
        <v>262</v>
      </c>
      <c r="O9" s="8">
        <v>1</v>
      </c>
      <c r="P9" s="9"/>
    </row>
    <row r="10" spans="1:16" ht="15.75" customHeight="1">
      <c r="A10" s="32">
        <v>2</v>
      </c>
      <c r="B10" s="54" t="s">
        <v>65</v>
      </c>
      <c r="C10" s="52">
        <v>2007</v>
      </c>
      <c r="D10" s="52"/>
      <c r="E10" s="60" t="s">
        <v>66</v>
      </c>
      <c r="F10" s="55">
        <v>32</v>
      </c>
      <c r="G10" s="56">
        <v>64</v>
      </c>
      <c r="H10" s="55">
        <v>23</v>
      </c>
      <c r="I10" s="39">
        <v>56</v>
      </c>
      <c r="J10" s="40">
        <v>0.002349537037037037</v>
      </c>
      <c r="K10" s="39">
        <v>100</v>
      </c>
      <c r="L10" s="6">
        <f>G10+I10+K10</f>
        <v>220</v>
      </c>
      <c r="M10" s="55">
        <v>1</v>
      </c>
      <c r="N10" s="58">
        <f>L10*M10</f>
        <v>220</v>
      </c>
      <c r="O10" s="32">
        <v>2</v>
      </c>
      <c r="P10" s="59"/>
    </row>
    <row r="11" spans="1:16" ht="15.75" customHeight="1">
      <c r="A11" s="32">
        <v>3</v>
      </c>
      <c r="B11" s="54" t="s">
        <v>63</v>
      </c>
      <c r="C11" s="52">
        <v>2007</v>
      </c>
      <c r="D11" s="52"/>
      <c r="E11" s="52" t="s">
        <v>34</v>
      </c>
      <c r="F11" s="55">
        <v>31</v>
      </c>
      <c r="G11" s="56">
        <v>62</v>
      </c>
      <c r="H11" s="55">
        <v>20</v>
      </c>
      <c r="I11" s="39">
        <v>50</v>
      </c>
      <c r="J11" s="40">
        <v>0.002546296296296296</v>
      </c>
      <c r="K11" s="39">
        <v>97</v>
      </c>
      <c r="L11" s="6">
        <f>G11+I11+K11</f>
        <v>209</v>
      </c>
      <c r="M11" s="55">
        <v>1</v>
      </c>
      <c r="N11" s="58">
        <f>L11*M11</f>
        <v>209</v>
      </c>
      <c r="O11" s="32">
        <v>3</v>
      </c>
      <c r="P11" s="59"/>
    </row>
    <row r="12" spans="1:16" ht="15.75" customHeight="1">
      <c r="A12" s="32">
        <v>4</v>
      </c>
      <c r="B12" s="54" t="s">
        <v>77</v>
      </c>
      <c r="C12" s="52">
        <v>2008</v>
      </c>
      <c r="D12" s="52"/>
      <c r="E12" s="60" t="s">
        <v>40</v>
      </c>
      <c r="F12" s="55">
        <v>19</v>
      </c>
      <c r="G12" s="56">
        <v>38</v>
      </c>
      <c r="H12" s="55">
        <v>17</v>
      </c>
      <c r="I12" s="39">
        <v>44</v>
      </c>
      <c r="J12" s="40">
        <v>0.003101851851851852</v>
      </c>
      <c r="K12" s="39">
        <v>81</v>
      </c>
      <c r="L12" s="6">
        <f>G12+I12+K12</f>
        <v>163</v>
      </c>
      <c r="M12" s="55">
        <v>1</v>
      </c>
      <c r="N12" s="58">
        <f>L12*M12</f>
        <v>163</v>
      </c>
      <c r="O12" s="32">
        <v>4</v>
      </c>
      <c r="P12" s="59"/>
    </row>
    <row r="13" spans="1:16" ht="15.75" customHeight="1">
      <c r="A13" s="32">
        <v>5</v>
      </c>
      <c r="B13" s="54" t="s">
        <v>38</v>
      </c>
      <c r="C13" s="52">
        <v>2006</v>
      </c>
      <c r="D13" s="52"/>
      <c r="E13" s="52" t="s">
        <v>34</v>
      </c>
      <c r="F13" s="55">
        <v>24</v>
      </c>
      <c r="G13" s="56">
        <v>48</v>
      </c>
      <c r="H13" s="55">
        <v>8</v>
      </c>
      <c r="I13" s="39">
        <v>22</v>
      </c>
      <c r="J13" s="40">
        <v>0.003043981481481482</v>
      </c>
      <c r="K13" s="39">
        <v>82</v>
      </c>
      <c r="L13" s="6">
        <f>G13+I13+K13</f>
        <v>152</v>
      </c>
      <c r="M13" s="55">
        <v>1</v>
      </c>
      <c r="N13" s="58">
        <f>L13*M13</f>
        <v>152</v>
      </c>
      <c r="O13" s="32">
        <v>5</v>
      </c>
      <c r="P13" s="59"/>
    </row>
    <row r="14" spans="1:16" ht="15.75" customHeight="1">
      <c r="A14" s="32">
        <v>6</v>
      </c>
      <c r="B14" s="54" t="s">
        <v>46</v>
      </c>
      <c r="C14" s="52">
        <v>2007</v>
      </c>
      <c r="D14" s="52"/>
      <c r="E14" s="60" t="s">
        <v>45</v>
      </c>
      <c r="F14" s="55">
        <v>13</v>
      </c>
      <c r="G14" s="56">
        <v>26</v>
      </c>
      <c r="H14" s="55">
        <v>16</v>
      </c>
      <c r="I14" s="39">
        <v>42</v>
      </c>
      <c r="J14" s="40">
        <v>0.0032870370370370367</v>
      </c>
      <c r="K14" s="39">
        <v>75</v>
      </c>
      <c r="L14" s="6">
        <f>G14+I14+K14</f>
        <v>143</v>
      </c>
      <c r="M14" s="55">
        <v>1</v>
      </c>
      <c r="N14" s="58">
        <f>L14*M14</f>
        <v>143</v>
      </c>
      <c r="O14" s="32">
        <v>6</v>
      </c>
      <c r="P14" s="59"/>
    </row>
    <row r="15" spans="1:16" ht="15.75" customHeight="1" thickBot="1">
      <c r="A15" s="10">
        <v>7</v>
      </c>
      <c r="B15" s="19" t="s">
        <v>44</v>
      </c>
      <c r="C15" s="21">
        <v>2008</v>
      </c>
      <c r="D15" s="21"/>
      <c r="E15" s="143" t="s">
        <v>45</v>
      </c>
      <c r="F15" s="7">
        <v>18</v>
      </c>
      <c r="G15" s="41">
        <v>36</v>
      </c>
      <c r="H15" s="7">
        <v>11</v>
      </c>
      <c r="I15" s="119">
        <v>31</v>
      </c>
      <c r="J15" s="120">
        <v>0.0035532407407407405</v>
      </c>
      <c r="K15" s="119">
        <v>68</v>
      </c>
      <c r="L15" s="7">
        <f>G15+I15+K15</f>
        <v>135</v>
      </c>
      <c r="M15" s="7">
        <v>1</v>
      </c>
      <c r="N15" s="3">
        <f>L15*M15</f>
        <v>135</v>
      </c>
      <c r="O15" s="10">
        <v>7</v>
      </c>
      <c r="P15" s="4"/>
    </row>
    <row r="16" spans="1:16" ht="16.5" thickBot="1">
      <c r="A16" s="90" t="s">
        <v>15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2"/>
    </row>
    <row r="17" spans="1:16" ht="15.75">
      <c r="A17" s="11">
        <v>8</v>
      </c>
      <c r="B17" s="14" t="s">
        <v>68</v>
      </c>
      <c r="C17" s="8">
        <v>2005</v>
      </c>
      <c r="D17" s="8"/>
      <c r="E17" s="61" t="s">
        <v>66</v>
      </c>
      <c r="F17" s="5">
        <v>43</v>
      </c>
      <c r="G17" s="25">
        <v>86</v>
      </c>
      <c r="H17" s="5">
        <v>30</v>
      </c>
      <c r="I17" s="25">
        <v>70</v>
      </c>
      <c r="J17" s="33">
        <v>0.007060185185185184</v>
      </c>
      <c r="K17" s="25">
        <v>58</v>
      </c>
      <c r="L17" s="5">
        <f>G17+I17+K17</f>
        <v>214</v>
      </c>
      <c r="M17" s="5">
        <v>1</v>
      </c>
      <c r="N17" s="26">
        <f>L17*M17</f>
        <v>214</v>
      </c>
      <c r="O17" s="8">
        <v>1</v>
      </c>
      <c r="P17" s="9"/>
    </row>
    <row r="18" spans="1:16" ht="15.75">
      <c r="A18" s="12">
        <v>9</v>
      </c>
      <c r="B18" s="27" t="s">
        <v>37</v>
      </c>
      <c r="C18" s="24">
        <v>2005</v>
      </c>
      <c r="D18" s="24"/>
      <c r="E18" s="24" t="s">
        <v>34</v>
      </c>
      <c r="F18" s="6">
        <v>35</v>
      </c>
      <c r="G18" s="39">
        <v>70</v>
      </c>
      <c r="H18" s="6">
        <v>31</v>
      </c>
      <c r="I18" s="39">
        <v>72</v>
      </c>
      <c r="J18" s="40">
        <v>0.006840277777777778</v>
      </c>
      <c r="K18" s="39">
        <v>62</v>
      </c>
      <c r="L18" s="6">
        <f>G18+I18+K18</f>
        <v>204</v>
      </c>
      <c r="M18" s="6">
        <v>1</v>
      </c>
      <c r="N18" s="58">
        <f>L18*M18</f>
        <v>204</v>
      </c>
      <c r="O18" s="24">
        <v>2</v>
      </c>
      <c r="P18" s="1"/>
    </row>
    <row r="19" spans="1:16" ht="15.75">
      <c r="A19" s="12">
        <v>10</v>
      </c>
      <c r="B19" s="27" t="s">
        <v>60</v>
      </c>
      <c r="C19" s="24">
        <v>2004</v>
      </c>
      <c r="D19" s="24"/>
      <c r="E19" s="24" t="s">
        <v>34</v>
      </c>
      <c r="F19" s="6">
        <v>41</v>
      </c>
      <c r="G19" s="39">
        <v>82</v>
      </c>
      <c r="H19" s="6">
        <v>16</v>
      </c>
      <c r="I19" s="39">
        <v>42</v>
      </c>
      <c r="J19" s="40">
        <v>0.007881944444444443</v>
      </c>
      <c r="K19" s="39">
        <v>44</v>
      </c>
      <c r="L19" s="6">
        <f>G19+I19+K19</f>
        <v>168</v>
      </c>
      <c r="M19" s="6">
        <v>1</v>
      </c>
      <c r="N19" s="58">
        <f>L19*M19</f>
        <v>168</v>
      </c>
      <c r="O19" s="24">
        <v>3</v>
      </c>
      <c r="P19" s="1"/>
    </row>
    <row r="20" spans="1:16" ht="15.75">
      <c r="A20" s="12">
        <v>11</v>
      </c>
      <c r="B20" s="31" t="s">
        <v>41</v>
      </c>
      <c r="C20" s="32">
        <v>2005</v>
      </c>
      <c r="D20" s="32"/>
      <c r="E20" s="24" t="s">
        <v>40</v>
      </c>
      <c r="F20" s="55">
        <v>28</v>
      </c>
      <c r="G20" s="56">
        <v>56</v>
      </c>
      <c r="H20" s="55">
        <v>24</v>
      </c>
      <c r="I20" s="56">
        <v>58</v>
      </c>
      <c r="J20" s="40">
        <v>0.007881944444444443</v>
      </c>
      <c r="K20" s="39">
        <v>44</v>
      </c>
      <c r="L20" s="6">
        <f>G20+I20+K20</f>
        <v>158</v>
      </c>
      <c r="M20" s="55">
        <v>1</v>
      </c>
      <c r="N20" s="58">
        <f>L20*M20</f>
        <v>158</v>
      </c>
      <c r="O20" s="32">
        <v>4</v>
      </c>
      <c r="P20" s="59"/>
    </row>
    <row r="21" spans="1:16" ht="15.75">
      <c r="A21" s="12">
        <v>12</v>
      </c>
      <c r="B21" s="31" t="s">
        <v>62</v>
      </c>
      <c r="C21" s="32">
        <v>2005</v>
      </c>
      <c r="D21" s="32"/>
      <c r="E21" s="24" t="s">
        <v>34</v>
      </c>
      <c r="F21" s="55">
        <v>37</v>
      </c>
      <c r="G21" s="56">
        <v>74</v>
      </c>
      <c r="H21" s="55">
        <v>12</v>
      </c>
      <c r="I21" s="56">
        <v>34</v>
      </c>
      <c r="J21" s="57">
        <v>0.007939814814814814</v>
      </c>
      <c r="K21" s="56">
        <v>44</v>
      </c>
      <c r="L21" s="6">
        <f>G21+I21+K21</f>
        <v>152</v>
      </c>
      <c r="M21" s="55">
        <v>1</v>
      </c>
      <c r="N21" s="58">
        <f>L21*M21</f>
        <v>152</v>
      </c>
      <c r="O21" s="32">
        <v>5</v>
      </c>
      <c r="P21" s="59"/>
    </row>
    <row r="22" spans="1:16" ht="16.5" thickBot="1">
      <c r="A22" s="13">
        <v>13</v>
      </c>
      <c r="B22" s="15" t="s">
        <v>61</v>
      </c>
      <c r="C22" s="10">
        <v>2004</v>
      </c>
      <c r="D22" s="10"/>
      <c r="E22" s="10" t="s">
        <v>34</v>
      </c>
      <c r="F22" s="7">
        <v>41</v>
      </c>
      <c r="G22" s="41">
        <v>82</v>
      </c>
      <c r="H22" s="7">
        <v>9</v>
      </c>
      <c r="I22" s="41">
        <v>25</v>
      </c>
      <c r="J22" s="42">
        <v>0.008333333333333333</v>
      </c>
      <c r="K22" s="41">
        <v>40</v>
      </c>
      <c r="L22" s="7">
        <f>G22+I22+K22</f>
        <v>147</v>
      </c>
      <c r="M22" s="7">
        <v>1</v>
      </c>
      <c r="N22" s="3">
        <f>L22*M22</f>
        <v>147</v>
      </c>
      <c r="O22" s="10">
        <v>6</v>
      </c>
      <c r="P22" s="4"/>
    </row>
    <row r="23" spans="1:16" ht="16.5" thickBot="1">
      <c r="A23" s="90" t="s">
        <v>16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2"/>
    </row>
    <row r="24" spans="1:16" ht="15.75">
      <c r="A24" s="11">
        <v>14</v>
      </c>
      <c r="B24" s="14" t="s">
        <v>69</v>
      </c>
      <c r="C24" s="8">
        <v>2003</v>
      </c>
      <c r="D24" s="8"/>
      <c r="E24" s="61" t="s">
        <v>66</v>
      </c>
      <c r="F24" s="5">
        <v>40</v>
      </c>
      <c r="G24" s="25">
        <v>80</v>
      </c>
      <c r="H24" s="5">
        <v>34</v>
      </c>
      <c r="I24" s="25">
        <v>78</v>
      </c>
      <c r="J24" s="33">
        <v>0.010208333333333333</v>
      </c>
      <c r="K24" s="25">
        <v>78</v>
      </c>
      <c r="L24" s="5">
        <f>G24+I24+K24</f>
        <v>236</v>
      </c>
      <c r="M24" s="5">
        <v>1</v>
      </c>
      <c r="N24" s="26">
        <f>L24*M24</f>
        <v>236</v>
      </c>
      <c r="O24" s="8">
        <v>1</v>
      </c>
      <c r="P24" s="9"/>
    </row>
    <row r="25" spans="1:16" ht="15.75">
      <c r="A25" s="12">
        <v>15</v>
      </c>
      <c r="B25" s="27" t="s">
        <v>35</v>
      </c>
      <c r="C25" s="24">
        <v>2002</v>
      </c>
      <c r="D25" s="24"/>
      <c r="E25" s="24" t="s">
        <v>34</v>
      </c>
      <c r="F25" s="6">
        <v>45</v>
      </c>
      <c r="G25" s="39">
        <v>90</v>
      </c>
      <c r="H25" s="6">
        <v>26</v>
      </c>
      <c r="I25" s="39">
        <v>62</v>
      </c>
      <c r="J25" s="40">
        <v>0.010150462962962964</v>
      </c>
      <c r="K25" s="39">
        <v>79</v>
      </c>
      <c r="L25" s="6">
        <f>G25+I25+K25</f>
        <v>231</v>
      </c>
      <c r="M25" s="6">
        <v>1</v>
      </c>
      <c r="N25" s="58">
        <f>L25*M25</f>
        <v>231</v>
      </c>
      <c r="O25" s="24">
        <v>2</v>
      </c>
      <c r="P25" s="1"/>
    </row>
    <row r="26" spans="1:16" ht="15.75">
      <c r="A26" s="12">
        <v>16</v>
      </c>
      <c r="B26" s="27" t="s">
        <v>24</v>
      </c>
      <c r="C26" s="24">
        <v>2003</v>
      </c>
      <c r="D26" s="24"/>
      <c r="E26" s="24" t="s">
        <v>34</v>
      </c>
      <c r="F26" s="6">
        <v>35</v>
      </c>
      <c r="G26" s="39">
        <v>70</v>
      </c>
      <c r="H26" s="6">
        <v>33</v>
      </c>
      <c r="I26" s="39">
        <v>78</v>
      </c>
      <c r="J26" s="40">
        <v>0.010439814814814813</v>
      </c>
      <c r="K26" s="39">
        <v>75</v>
      </c>
      <c r="L26" s="6">
        <f>G26+I26+K26</f>
        <v>223</v>
      </c>
      <c r="M26" s="6">
        <v>1</v>
      </c>
      <c r="N26" s="58">
        <f>L26*M26</f>
        <v>223</v>
      </c>
      <c r="O26" s="24">
        <v>3</v>
      </c>
      <c r="P26" s="1"/>
    </row>
    <row r="27" spans="1:16" ht="15.75">
      <c r="A27" s="12">
        <v>17</v>
      </c>
      <c r="B27" s="27" t="s">
        <v>36</v>
      </c>
      <c r="C27" s="24">
        <v>2002</v>
      </c>
      <c r="D27" s="24"/>
      <c r="E27" s="24" t="s">
        <v>34</v>
      </c>
      <c r="F27" s="6">
        <v>38</v>
      </c>
      <c r="G27" s="39">
        <v>76</v>
      </c>
      <c r="H27" s="6">
        <v>28</v>
      </c>
      <c r="I27" s="39">
        <v>66</v>
      </c>
      <c r="J27" s="40">
        <v>0.010520833333333333</v>
      </c>
      <c r="K27" s="39">
        <v>73</v>
      </c>
      <c r="L27" s="6">
        <f>G27+I27+K27</f>
        <v>215</v>
      </c>
      <c r="M27" s="6">
        <v>1</v>
      </c>
      <c r="N27" s="58">
        <f>L27*M27</f>
        <v>215</v>
      </c>
      <c r="O27" s="24">
        <v>4</v>
      </c>
      <c r="P27" s="1"/>
    </row>
    <row r="28" spans="1:16" ht="16.5" thickBot="1">
      <c r="A28" s="13">
        <v>18</v>
      </c>
      <c r="B28" s="15" t="s">
        <v>25</v>
      </c>
      <c r="C28" s="10">
        <v>2003</v>
      </c>
      <c r="D28" s="10"/>
      <c r="E28" s="10" t="s">
        <v>45</v>
      </c>
      <c r="F28" s="7">
        <v>32</v>
      </c>
      <c r="G28" s="41">
        <v>64</v>
      </c>
      <c r="H28" s="7">
        <v>30</v>
      </c>
      <c r="I28" s="41">
        <v>70</v>
      </c>
      <c r="J28" s="42">
        <v>0.012141203703703704</v>
      </c>
      <c r="K28" s="41">
        <v>54</v>
      </c>
      <c r="L28" s="7">
        <f>G28+I28+K28</f>
        <v>188</v>
      </c>
      <c r="M28" s="7">
        <v>1</v>
      </c>
      <c r="N28" s="3">
        <f>L28*M28</f>
        <v>188</v>
      </c>
      <c r="O28" s="10">
        <v>5</v>
      </c>
      <c r="P28" s="4"/>
    </row>
    <row r="29" spans="1:16" ht="16.5" thickBot="1">
      <c r="A29" s="103" t="s">
        <v>22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5"/>
    </row>
    <row r="30" spans="1:16" s="53" customFormat="1" ht="15.75">
      <c r="A30" s="112">
        <v>19</v>
      </c>
      <c r="B30" s="16" t="s">
        <v>23</v>
      </c>
      <c r="C30" s="5">
        <v>2001</v>
      </c>
      <c r="D30" s="5"/>
      <c r="E30" s="5" t="s">
        <v>34</v>
      </c>
      <c r="F30" s="5">
        <v>39</v>
      </c>
      <c r="G30" s="25">
        <v>78</v>
      </c>
      <c r="H30" s="5">
        <v>42</v>
      </c>
      <c r="I30" s="25">
        <v>87</v>
      </c>
      <c r="J30" s="33">
        <v>0.01994212962962963</v>
      </c>
      <c r="K30" s="25">
        <v>81</v>
      </c>
      <c r="L30" s="5">
        <f>G30+I30+K30</f>
        <v>246</v>
      </c>
      <c r="M30" s="5">
        <v>1</v>
      </c>
      <c r="N30" s="26">
        <f>L30*M30</f>
        <v>246</v>
      </c>
      <c r="O30" s="113">
        <v>1</v>
      </c>
      <c r="P30" s="114"/>
    </row>
    <row r="31" spans="1:16" s="53" customFormat="1" ht="15.75">
      <c r="A31" s="115">
        <v>20</v>
      </c>
      <c r="B31" s="27" t="s">
        <v>76</v>
      </c>
      <c r="C31" s="67">
        <v>2000</v>
      </c>
      <c r="D31" s="67"/>
      <c r="E31" s="67" t="s">
        <v>45</v>
      </c>
      <c r="F31" s="67">
        <v>41</v>
      </c>
      <c r="G31" s="141">
        <v>82</v>
      </c>
      <c r="H31" s="67">
        <v>34</v>
      </c>
      <c r="I31" s="141">
        <v>78</v>
      </c>
      <c r="J31" s="131">
        <v>0.019502314814814816</v>
      </c>
      <c r="K31" s="141">
        <v>85</v>
      </c>
      <c r="L31" s="6">
        <f>G31+I31+K31</f>
        <v>245</v>
      </c>
      <c r="M31" s="67">
        <v>1</v>
      </c>
      <c r="N31" s="2">
        <f>L31*M31</f>
        <v>245</v>
      </c>
      <c r="O31" s="67">
        <v>2</v>
      </c>
      <c r="P31" s="116"/>
    </row>
    <row r="32" spans="1:16" ht="16.5" thickBot="1">
      <c r="A32" s="117">
        <v>21</v>
      </c>
      <c r="B32" s="145" t="s">
        <v>59</v>
      </c>
      <c r="C32" s="146">
        <v>2001</v>
      </c>
      <c r="D32" s="146"/>
      <c r="E32" s="146" t="s">
        <v>34</v>
      </c>
      <c r="F32" s="146">
        <v>25</v>
      </c>
      <c r="G32" s="147">
        <v>50</v>
      </c>
      <c r="H32" s="146">
        <v>17</v>
      </c>
      <c r="I32" s="147">
        <v>44</v>
      </c>
      <c r="J32" s="148">
        <v>0.02355324074074074</v>
      </c>
      <c r="K32" s="147">
        <v>58</v>
      </c>
      <c r="L32" s="7">
        <f>G32+I32+K32</f>
        <v>152</v>
      </c>
      <c r="M32" s="149">
        <v>1</v>
      </c>
      <c r="N32" s="121">
        <f>L32*M32</f>
        <v>152</v>
      </c>
      <c r="O32" s="87">
        <v>3</v>
      </c>
      <c r="P32" s="89"/>
    </row>
    <row r="33" spans="1:16" ht="16.5" thickBot="1">
      <c r="A33" s="122" t="s">
        <v>78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4"/>
    </row>
    <row r="34" spans="1:16" ht="16.5" thickBot="1">
      <c r="A34" s="133">
        <v>22</v>
      </c>
      <c r="B34" s="134" t="s">
        <v>70</v>
      </c>
      <c r="C34" s="135">
        <v>1981</v>
      </c>
      <c r="D34" s="46"/>
      <c r="E34" s="136" t="s">
        <v>66</v>
      </c>
      <c r="F34" s="46">
        <v>32</v>
      </c>
      <c r="G34" s="46">
        <v>64</v>
      </c>
      <c r="H34" s="135">
        <v>25</v>
      </c>
      <c r="I34" s="46">
        <v>60</v>
      </c>
      <c r="J34" s="137">
        <v>0.023530092592592592</v>
      </c>
      <c r="K34" s="46">
        <v>58</v>
      </c>
      <c r="L34" s="43">
        <f>G34+I34+K34</f>
        <v>182</v>
      </c>
      <c r="M34" s="135">
        <v>1</v>
      </c>
      <c r="N34" s="46">
        <f>L34*M34</f>
        <v>182</v>
      </c>
      <c r="O34" s="135">
        <v>1</v>
      </c>
      <c r="P34" s="138"/>
    </row>
    <row r="35" spans="1:16" ht="15.75">
      <c r="A35" s="125"/>
      <c r="B35" s="126"/>
      <c r="C35" s="127"/>
      <c r="D35" s="127"/>
      <c r="E35" s="127"/>
      <c r="F35" s="127"/>
      <c r="G35" s="128"/>
      <c r="H35" s="127"/>
      <c r="I35" s="128"/>
      <c r="J35" s="129"/>
      <c r="K35" s="128"/>
      <c r="L35" s="127"/>
      <c r="M35" s="127"/>
      <c r="N35" s="68"/>
      <c r="O35" s="127"/>
      <c r="P35" s="130"/>
    </row>
    <row r="36" ht="15">
      <c r="A36" t="s">
        <v>87</v>
      </c>
    </row>
    <row r="37" spans="1:18" ht="15">
      <c r="A37" t="s">
        <v>58</v>
      </c>
      <c r="R37" t="s">
        <v>54</v>
      </c>
    </row>
  </sheetData>
  <sheetProtection/>
  <mergeCells count="13">
    <mergeCell ref="N6:N7"/>
    <mergeCell ref="F6:G6"/>
    <mergeCell ref="H6:I6"/>
    <mergeCell ref="J6:K6"/>
    <mergeCell ref="A29:P29"/>
    <mergeCell ref="A33:P33"/>
    <mergeCell ref="A1:P1"/>
    <mergeCell ref="A2:P2"/>
    <mergeCell ref="A4:P4"/>
    <mergeCell ref="A8:P8"/>
    <mergeCell ref="A16:P16"/>
    <mergeCell ref="A23:P23"/>
    <mergeCell ref="M6:M7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41" sqref="A41:H46"/>
    </sheetView>
  </sheetViews>
  <sheetFormatPr defaultColWidth="9.140625" defaultRowHeight="15"/>
  <cols>
    <col min="1" max="1" width="11.421875" style="0" customWidth="1"/>
    <col min="2" max="2" width="8.00390625" style="0" customWidth="1"/>
    <col min="3" max="3" width="23.421875" style="0" customWidth="1"/>
    <col min="4" max="4" width="10.57421875" style="0" customWidth="1"/>
    <col min="5" max="5" width="16.8515625" style="0" customWidth="1"/>
    <col min="8" max="8" width="10.421875" style="0" customWidth="1"/>
  </cols>
  <sheetData>
    <row r="1" spans="2:8" ht="15">
      <c r="B1" s="107" t="s">
        <v>32</v>
      </c>
      <c r="C1" s="107"/>
      <c r="D1" s="107"/>
      <c r="E1" s="107"/>
      <c r="F1" s="107"/>
      <c r="G1" s="107"/>
      <c r="H1" s="107"/>
    </row>
    <row r="2" spans="2:8" ht="5.25" customHeight="1">
      <c r="B2" s="107"/>
      <c r="C2" s="107"/>
      <c r="D2" s="107"/>
      <c r="E2" s="107"/>
      <c r="F2" s="107"/>
      <c r="G2" s="107"/>
      <c r="H2" s="107"/>
    </row>
    <row r="3" ht="6.75" customHeight="1"/>
    <row r="4" spans="2:8" ht="26.25" customHeight="1">
      <c r="B4" s="22" t="s">
        <v>28</v>
      </c>
      <c r="C4" s="22" t="s">
        <v>27</v>
      </c>
      <c r="D4" s="22" t="s">
        <v>1</v>
      </c>
      <c r="E4" s="22" t="s">
        <v>26</v>
      </c>
      <c r="F4" s="22" t="s">
        <v>29</v>
      </c>
      <c r="G4" s="22" t="s">
        <v>30</v>
      </c>
      <c r="H4" s="22" t="s">
        <v>31</v>
      </c>
    </row>
    <row r="5" spans="1:8" ht="30">
      <c r="A5" s="34" t="s">
        <v>49</v>
      </c>
      <c r="B5" s="74">
        <v>1</v>
      </c>
      <c r="C5" s="6" t="s">
        <v>63</v>
      </c>
      <c r="D5" s="6">
        <v>2007</v>
      </c>
      <c r="E5" s="6" t="s">
        <v>34</v>
      </c>
      <c r="F5" s="40">
        <v>0</v>
      </c>
      <c r="G5" s="75">
        <v>0.002546296296296296</v>
      </c>
      <c r="H5" s="75">
        <f>G5-F5</f>
        <v>0.002546296296296296</v>
      </c>
    </row>
    <row r="6" spans="1:8" ht="15.75">
      <c r="A6" s="35" t="s">
        <v>51</v>
      </c>
      <c r="B6" s="74">
        <v>2</v>
      </c>
      <c r="C6" s="55" t="s">
        <v>65</v>
      </c>
      <c r="D6" s="55">
        <v>2007</v>
      </c>
      <c r="E6" s="76" t="s">
        <v>66</v>
      </c>
      <c r="F6" s="77">
        <v>0.00023148148148148146</v>
      </c>
      <c r="G6" s="75">
        <v>0.0025810185185185185</v>
      </c>
      <c r="H6" s="75">
        <f aca="true" t="shared" si="0" ref="H6:H11">G6-F6</f>
        <v>0.002349537037037037</v>
      </c>
    </row>
    <row r="7" spans="1:8" ht="15.75">
      <c r="A7" s="35"/>
      <c r="B7" s="74">
        <v>3</v>
      </c>
      <c r="C7" s="55" t="s">
        <v>46</v>
      </c>
      <c r="D7" s="55">
        <v>2007</v>
      </c>
      <c r="E7" s="76" t="s">
        <v>45</v>
      </c>
      <c r="F7" s="77">
        <v>0.0004629629629629629</v>
      </c>
      <c r="G7" s="75">
        <v>0.0037500000000000003</v>
      </c>
      <c r="H7" s="75">
        <f t="shared" si="0"/>
        <v>0.0032870370370370375</v>
      </c>
    </row>
    <row r="8" spans="1:8" ht="15.75">
      <c r="A8" s="35"/>
      <c r="B8" s="74">
        <v>5</v>
      </c>
      <c r="C8" s="55" t="s">
        <v>44</v>
      </c>
      <c r="D8" s="55">
        <v>2008</v>
      </c>
      <c r="E8" s="76" t="s">
        <v>45</v>
      </c>
      <c r="F8" s="77">
        <v>0.0006944444444444445</v>
      </c>
      <c r="G8" s="75">
        <v>0.004247685185185185</v>
      </c>
      <c r="H8" s="75">
        <f t="shared" si="0"/>
        <v>0.0035532407407407405</v>
      </c>
    </row>
    <row r="9" spans="1:8" ht="15.75">
      <c r="A9" s="35"/>
      <c r="B9" s="74">
        <v>7</v>
      </c>
      <c r="C9" s="55" t="s">
        <v>77</v>
      </c>
      <c r="D9" s="55">
        <v>2008</v>
      </c>
      <c r="E9" s="76" t="s">
        <v>40</v>
      </c>
      <c r="F9" s="77">
        <v>0.0009259259259259259</v>
      </c>
      <c r="G9" s="75">
        <v>0.004027777777777778</v>
      </c>
      <c r="H9" s="75">
        <f t="shared" si="0"/>
        <v>0.0031018518518518517</v>
      </c>
    </row>
    <row r="10" spans="1:8" ht="15.75">
      <c r="A10" s="35"/>
      <c r="B10" s="74">
        <v>8</v>
      </c>
      <c r="C10" s="55" t="s">
        <v>67</v>
      </c>
      <c r="D10" s="55">
        <v>2008</v>
      </c>
      <c r="E10" s="76" t="s">
        <v>66</v>
      </c>
      <c r="F10" s="77">
        <v>0.0011574074074074073</v>
      </c>
      <c r="G10" s="75">
        <v>0.003483796296296296</v>
      </c>
      <c r="H10" s="75">
        <f t="shared" si="0"/>
        <v>0.0023263888888888887</v>
      </c>
    </row>
    <row r="11" spans="1:8" ht="16.5" thickBot="1">
      <c r="A11" s="35"/>
      <c r="B11" s="74">
        <v>9</v>
      </c>
      <c r="C11" s="7" t="s">
        <v>38</v>
      </c>
      <c r="D11" s="7">
        <v>2006</v>
      </c>
      <c r="E11" s="7" t="s">
        <v>34</v>
      </c>
      <c r="F11" s="140">
        <v>0.001388888888888889</v>
      </c>
      <c r="G11" s="75">
        <v>0.004432870370370371</v>
      </c>
      <c r="H11" s="75">
        <f t="shared" si="0"/>
        <v>0.0030439814814814817</v>
      </c>
    </row>
    <row r="12" spans="1:8" ht="12" customHeight="1" thickBot="1">
      <c r="A12" s="35"/>
      <c r="B12" s="78"/>
      <c r="C12" s="36"/>
      <c r="D12" s="36"/>
      <c r="E12" s="36"/>
      <c r="F12" s="79"/>
      <c r="G12" s="79"/>
      <c r="H12" s="79"/>
    </row>
    <row r="13" spans="1:8" ht="15.75">
      <c r="A13" s="35"/>
      <c r="B13" s="74">
        <v>10</v>
      </c>
      <c r="C13" s="5" t="s">
        <v>39</v>
      </c>
      <c r="D13" s="5">
        <v>2006</v>
      </c>
      <c r="E13" s="5" t="s">
        <v>34</v>
      </c>
      <c r="F13" s="75">
        <v>0.0016203703703703703</v>
      </c>
      <c r="G13" s="75">
        <v>0.0044444444444444444</v>
      </c>
      <c r="H13" s="75">
        <f>G13-F13</f>
        <v>0.0028240740740740743</v>
      </c>
    </row>
    <row r="14" spans="1:8" ht="15.75">
      <c r="A14" s="35"/>
      <c r="B14" s="74">
        <v>11</v>
      </c>
      <c r="C14" s="30" t="s">
        <v>73</v>
      </c>
      <c r="D14" s="30">
        <v>2006</v>
      </c>
      <c r="E14" s="30" t="s">
        <v>34</v>
      </c>
      <c r="F14" s="75">
        <v>0.0018518518518518517</v>
      </c>
      <c r="G14" s="75">
        <v>0.004976851851851852</v>
      </c>
      <c r="H14" s="75">
        <f>G14-F14</f>
        <v>0.003125</v>
      </c>
    </row>
    <row r="15" spans="1:8" ht="15.75">
      <c r="A15" s="35"/>
      <c r="B15" s="74">
        <v>12</v>
      </c>
      <c r="C15" s="6" t="s">
        <v>47</v>
      </c>
      <c r="D15" s="6">
        <v>2007</v>
      </c>
      <c r="E15" s="6" t="s">
        <v>45</v>
      </c>
      <c r="F15" s="75">
        <v>0.0020833333333333333</v>
      </c>
      <c r="G15" s="75">
        <v>0.005300925925925925</v>
      </c>
      <c r="H15" s="75">
        <f>G15-F15</f>
        <v>0.0032175925925925918</v>
      </c>
    </row>
    <row r="16" spans="1:8" ht="16.5" thickBot="1">
      <c r="A16" s="35"/>
      <c r="B16" s="74">
        <v>13</v>
      </c>
      <c r="C16" s="10" t="s">
        <v>71</v>
      </c>
      <c r="D16" s="10">
        <v>2006</v>
      </c>
      <c r="E16" s="10" t="s">
        <v>72</v>
      </c>
      <c r="F16" s="75">
        <v>0.002314814814814815</v>
      </c>
      <c r="G16" s="75">
        <v>0.004722222222222222</v>
      </c>
      <c r="H16" s="75">
        <f>G16-F16</f>
        <v>0.002407407407407407</v>
      </c>
    </row>
    <row r="17" spans="1:8" ht="10.5" customHeight="1" thickBot="1">
      <c r="A17" s="35"/>
      <c r="B17" s="78"/>
      <c r="C17" s="36"/>
      <c r="D17" s="36"/>
      <c r="E17" s="36"/>
      <c r="F17" s="79"/>
      <c r="G17" s="79"/>
      <c r="H17" s="79"/>
    </row>
    <row r="18" spans="1:8" ht="15.75">
      <c r="A18" s="35"/>
      <c r="B18" s="74">
        <v>14</v>
      </c>
      <c r="C18" s="8" t="s">
        <v>21</v>
      </c>
      <c r="D18" s="8">
        <v>2004</v>
      </c>
      <c r="E18" s="8" t="s">
        <v>45</v>
      </c>
      <c r="F18" s="40">
        <v>0</v>
      </c>
      <c r="G18" s="75">
        <v>0.004594907407407408</v>
      </c>
      <c r="H18" s="75">
        <f>G18-F18</f>
        <v>0.004594907407407408</v>
      </c>
    </row>
    <row r="19" spans="1:8" ht="15.75">
      <c r="A19" s="35" t="s">
        <v>53</v>
      </c>
      <c r="B19" s="74">
        <v>15</v>
      </c>
      <c r="C19" s="24" t="s">
        <v>19</v>
      </c>
      <c r="D19" s="24">
        <v>2005</v>
      </c>
      <c r="E19" s="24" t="s">
        <v>34</v>
      </c>
      <c r="F19" s="77">
        <v>0.00023148148148148146</v>
      </c>
      <c r="G19" s="75">
        <v>0.0070486111111111105</v>
      </c>
      <c r="H19" s="75">
        <f>G19-F19</f>
        <v>0.006817129629629629</v>
      </c>
    </row>
    <row r="20" spans="1:8" ht="15.75">
      <c r="A20" s="35"/>
      <c r="B20" s="74">
        <v>16</v>
      </c>
      <c r="C20" s="24" t="s">
        <v>74</v>
      </c>
      <c r="D20" s="24">
        <v>2005</v>
      </c>
      <c r="E20" s="24" t="s">
        <v>72</v>
      </c>
      <c r="F20" s="77">
        <v>0.0004629629629629629</v>
      </c>
      <c r="G20" s="75">
        <v>0.005659722222222222</v>
      </c>
      <c r="H20" s="75">
        <f>G20-F20</f>
        <v>0.0051967592592592595</v>
      </c>
    </row>
    <row r="21" spans="1:8" ht="11.25" customHeight="1" thickBot="1">
      <c r="A21" s="35"/>
      <c r="B21" s="78"/>
      <c r="C21" s="37"/>
      <c r="D21" s="37"/>
      <c r="E21" s="37"/>
      <c r="F21" s="79"/>
      <c r="G21" s="79"/>
      <c r="H21" s="79"/>
    </row>
    <row r="22" spans="1:8" ht="30.75" thickBot="1">
      <c r="A22" s="35" t="s">
        <v>50</v>
      </c>
      <c r="B22" s="74">
        <v>17</v>
      </c>
      <c r="C22" s="8" t="s">
        <v>37</v>
      </c>
      <c r="D22" s="8">
        <v>2005</v>
      </c>
      <c r="E22" s="8" t="s">
        <v>34</v>
      </c>
      <c r="F22" s="75">
        <v>0.002546296296296296</v>
      </c>
      <c r="G22" s="75">
        <v>0.009386574074074075</v>
      </c>
      <c r="H22" s="75">
        <f>G22-F22</f>
        <v>0.0068402777777777785</v>
      </c>
    </row>
    <row r="23" spans="1:8" ht="16.5" thickBot="1">
      <c r="A23" s="35" t="s">
        <v>52</v>
      </c>
      <c r="B23" s="74">
        <v>18</v>
      </c>
      <c r="C23" s="24" t="s">
        <v>60</v>
      </c>
      <c r="D23" s="24">
        <v>2004</v>
      </c>
      <c r="E23" s="8" t="s">
        <v>34</v>
      </c>
      <c r="F23" s="75">
        <v>0.002777777777777778</v>
      </c>
      <c r="G23" s="75">
        <v>0.010659722222222221</v>
      </c>
      <c r="H23" s="75">
        <f>G23-F23</f>
        <v>0.007881944444444443</v>
      </c>
    </row>
    <row r="24" spans="1:8" ht="16.5" thickBot="1">
      <c r="A24" s="35"/>
      <c r="B24" s="74">
        <v>19</v>
      </c>
      <c r="C24" s="24" t="s">
        <v>61</v>
      </c>
      <c r="D24" s="24">
        <v>2004</v>
      </c>
      <c r="E24" s="8" t="s">
        <v>34</v>
      </c>
      <c r="F24" s="75">
        <v>0.003009259259259259</v>
      </c>
      <c r="G24" s="75">
        <v>0.011342592592592592</v>
      </c>
      <c r="H24" s="75">
        <f>G24-F24</f>
        <v>0.008333333333333333</v>
      </c>
    </row>
    <row r="25" spans="1:8" ht="16.5" thickBot="1">
      <c r="A25" s="35"/>
      <c r="B25" s="74">
        <v>22</v>
      </c>
      <c r="C25" s="32" t="s">
        <v>41</v>
      </c>
      <c r="D25" s="32">
        <v>2005</v>
      </c>
      <c r="E25" s="8" t="s">
        <v>40</v>
      </c>
      <c r="F25" s="75">
        <v>0.0032407407407407406</v>
      </c>
      <c r="G25" s="75">
        <v>0.011122685185185185</v>
      </c>
      <c r="H25" s="75">
        <f>G25-F25</f>
        <v>0.007881944444444445</v>
      </c>
    </row>
    <row r="26" spans="1:8" ht="16.5" thickBot="1">
      <c r="A26" s="35"/>
      <c r="B26" s="74">
        <v>24</v>
      </c>
      <c r="C26" s="32" t="s">
        <v>68</v>
      </c>
      <c r="D26" s="32">
        <v>2005</v>
      </c>
      <c r="E26" s="61" t="s">
        <v>66</v>
      </c>
      <c r="F26" s="75">
        <v>0.003472222222222222</v>
      </c>
      <c r="G26" s="75">
        <v>0.010532407407407407</v>
      </c>
      <c r="H26" s="75">
        <f>G26-F26</f>
        <v>0.007060185185185185</v>
      </c>
    </row>
    <row r="27" spans="1:8" ht="16.5" thickBot="1">
      <c r="A27" s="35"/>
      <c r="B27" s="74">
        <v>25</v>
      </c>
      <c r="C27" s="10" t="s">
        <v>62</v>
      </c>
      <c r="D27" s="10">
        <v>2005</v>
      </c>
      <c r="E27" s="8" t="s">
        <v>34</v>
      </c>
      <c r="F27" s="75">
        <v>0.0037037037037037034</v>
      </c>
      <c r="G27" s="75">
        <v>0.011643518518518518</v>
      </c>
      <c r="H27" s="75">
        <f>G27-F27</f>
        <v>0.007939814814814814</v>
      </c>
    </row>
    <row r="28" spans="1:8" ht="14.25" customHeight="1" thickBot="1">
      <c r="A28" s="35"/>
      <c r="B28" s="78"/>
      <c r="C28" s="37"/>
      <c r="D28" s="37"/>
      <c r="E28" s="37"/>
      <c r="F28" s="79"/>
      <c r="G28" s="79"/>
      <c r="H28" s="79"/>
    </row>
    <row r="29" spans="1:8" ht="30">
      <c r="A29" s="35" t="s">
        <v>81</v>
      </c>
      <c r="B29" s="74">
        <v>26</v>
      </c>
      <c r="C29" s="8" t="s">
        <v>20</v>
      </c>
      <c r="D29" s="8">
        <v>2002</v>
      </c>
      <c r="E29" s="8" t="s">
        <v>34</v>
      </c>
      <c r="F29" s="75">
        <v>0.003935185185185186</v>
      </c>
      <c r="G29" s="75">
        <v>0.01087962962962963</v>
      </c>
      <c r="H29" s="75">
        <f>G29-F29</f>
        <v>0.006944444444444444</v>
      </c>
    </row>
    <row r="30" spans="1:8" ht="15.75">
      <c r="A30" s="35"/>
      <c r="B30" s="80">
        <v>27</v>
      </c>
      <c r="C30" s="24" t="s">
        <v>48</v>
      </c>
      <c r="D30" s="24">
        <v>2002</v>
      </c>
      <c r="E30" s="24" t="s">
        <v>45</v>
      </c>
      <c r="F30" s="81">
        <v>0.004166666666666667</v>
      </c>
      <c r="G30" s="81">
        <v>0.011238425925925928</v>
      </c>
      <c r="H30" s="75">
        <f>G30-F30</f>
        <v>0.007071759259259261</v>
      </c>
    </row>
    <row r="31" spans="1:8" ht="16.5" thickBot="1">
      <c r="A31" s="35"/>
      <c r="B31" s="74">
        <v>28</v>
      </c>
      <c r="C31" s="10" t="s">
        <v>75</v>
      </c>
      <c r="D31" s="10">
        <v>2003</v>
      </c>
      <c r="E31" s="10" t="s">
        <v>72</v>
      </c>
      <c r="F31" s="75">
        <v>0.004398148148148148</v>
      </c>
      <c r="G31" s="75">
        <v>0.011284722222222222</v>
      </c>
      <c r="H31" s="75">
        <f>G31-F31</f>
        <v>0.006886574074074074</v>
      </c>
    </row>
    <row r="32" spans="1:8" ht="12.75" customHeight="1" thickBot="1">
      <c r="A32" s="35"/>
      <c r="B32" s="78"/>
      <c r="C32" s="38"/>
      <c r="D32" s="38"/>
      <c r="E32" s="38"/>
      <c r="F32" s="79"/>
      <c r="G32" s="79"/>
      <c r="H32" s="79"/>
    </row>
    <row r="33" spans="1:8" ht="20.25" customHeight="1">
      <c r="A33" s="35" t="s">
        <v>52</v>
      </c>
      <c r="B33" s="74">
        <v>29</v>
      </c>
      <c r="C33" s="8" t="s">
        <v>42</v>
      </c>
      <c r="D33" s="8">
        <v>1977</v>
      </c>
      <c r="E33" s="8" t="s">
        <v>34</v>
      </c>
      <c r="F33" s="144">
        <v>0.00462962962962963</v>
      </c>
      <c r="G33" s="75">
        <v>0.014652777777777778</v>
      </c>
      <c r="H33" s="75">
        <f>G33-F33</f>
        <v>0.010023148148148149</v>
      </c>
    </row>
    <row r="34" spans="1:8" ht="12" customHeight="1" thickBot="1">
      <c r="A34" s="35"/>
      <c r="B34" s="78"/>
      <c r="C34" s="38"/>
      <c r="D34" s="38"/>
      <c r="E34" s="38"/>
      <c r="F34" s="79"/>
      <c r="G34" s="79"/>
      <c r="H34" s="79"/>
    </row>
    <row r="35" spans="1:8" ht="15.75">
      <c r="A35" s="35"/>
      <c r="B35" s="74">
        <v>30</v>
      </c>
      <c r="C35" s="8" t="s">
        <v>35</v>
      </c>
      <c r="D35" s="8">
        <v>2002</v>
      </c>
      <c r="E35" s="8" t="s">
        <v>34</v>
      </c>
      <c r="F35" s="75">
        <v>0.008101851851851851</v>
      </c>
      <c r="G35" s="75">
        <v>0.018252314814814815</v>
      </c>
      <c r="H35" s="75">
        <f>G35-F35</f>
        <v>0.010150462962962964</v>
      </c>
    </row>
    <row r="36" spans="1:8" ht="30">
      <c r="A36" s="35" t="s">
        <v>82</v>
      </c>
      <c r="B36" s="74">
        <v>31</v>
      </c>
      <c r="C36" s="24" t="s">
        <v>69</v>
      </c>
      <c r="D36" s="24">
        <v>2003</v>
      </c>
      <c r="E36" s="62" t="s">
        <v>66</v>
      </c>
      <c r="F36" s="75">
        <v>0.008333333333333333</v>
      </c>
      <c r="G36" s="75">
        <v>0.018541666666666668</v>
      </c>
      <c r="H36" s="75">
        <f>G36-F36</f>
        <v>0.010208333333333335</v>
      </c>
    </row>
    <row r="37" spans="1:8" ht="15.75">
      <c r="A37" s="35"/>
      <c r="B37" s="80">
        <v>32</v>
      </c>
      <c r="C37" s="24" t="s">
        <v>25</v>
      </c>
      <c r="D37" s="24">
        <v>2003</v>
      </c>
      <c r="E37" s="24" t="s">
        <v>45</v>
      </c>
      <c r="F37" s="75">
        <v>0.00856481481481482</v>
      </c>
      <c r="G37" s="81">
        <v>0.02070601851851852</v>
      </c>
      <c r="H37" s="75">
        <f>G37-F37</f>
        <v>0.0121412037037037</v>
      </c>
    </row>
    <row r="38" spans="1:8" ht="15.75">
      <c r="A38" s="35"/>
      <c r="B38" s="80">
        <v>33</v>
      </c>
      <c r="C38" s="24" t="s">
        <v>36</v>
      </c>
      <c r="D38" s="24">
        <v>2002</v>
      </c>
      <c r="E38" s="24" t="s">
        <v>34</v>
      </c>
      <c r="F38" s="75">
        <v>0.0087962962962963</v>
      </c>
      <c r="G38" s="81">
        <v>0.01931712962962963</v>
      </c>
      <c r="H38" s="75">
        <f>G38-F38</f>
        <v>0.010520833333333328</v>
      </c>
    </row>
    <row r="39" spans="1:8" ht="15.75">
      <c r="A39" s="35"/>
      <c r="B39" s="80">
        <v>34</v>
      </c>
      <c r="C39" s="24" t="s">
        <v>24</v>
      </c>
      <c r="D39" s="24">
        <v>2003</v>
      </c>
      <c r="E39" s="24" t="s">
        <v>34</v>
      </c>
      <c r="F39" s="75">
        <v>0.00902777777777778</v>
      </c>
      <c r="G39" s="81">
        <v>0.019467592592592595</v>
      </c>
      <c r="H39" s="75">
        <f>G39-F39</f>
        <v>0.010439814814814815</v>
      </c>
    </row>
    <row r="40" spans="1:8" ht="12.75" customHeight="1">
      <c r="A40" s="35"/>
      <c r="B40" s="78"/>
      <c r="C40" s="38"/>
      <c r="D40" s="38"/>
      <c r="E40" s="38"/>
      <c r="F40" s="79"/>
      <c r="G40" s="79"/>
      <c r="H40" s="79"/>
    </row>
    <row r="41" spans="1:8" ht="16.5" thickBot="1">
      <c r="A41" s="35" t="s">
        <v>83</v>
      </c>
      <c r="B41" s="74">
        <v>35</v>
      </c>
      <c r="C41" s="7" t="s">
        <v>43</v>
      </c>
      <c r="D41" s="30">
        <v>1981</v>
      </c>
      <c r="E41" s="6" t="s">
        <v>80</v>
      </c>
      <c r="F41" s="75">
        <v>0.00925925925925926</v>
      </c>
      <c r="G41" s="75">
        <v>0.023541666666666666</v>
      </c>
      <c r="H41" s="75">
        <f>G41-F41</f>
        <v>0.014282407407407405</v>
      </c>
    </row>
    <row r="42" spans="1:8" ht="12" customHeight="1">
      <c r="A42" s="35"/>
      <c r="B42" s="78"/>
      <c r="C42" s="38"/>
      <c r="D42" s="38"/>
      <c r="E42" s="38"/>
      <c r="F42" s="79"/>
      <c r="G42" s="79"/>
      <c r="H42" s="79"/>
    </row>
    <row r="43" spans="1:8" ht="30">
      <c r="A43" s="35" t="s">
        <v>84</v>
      </c>
      <c r="B43" s="74">
        <v>37</v>
      </c>
      <c r="C43" s="24" t="s">
        <v>59</v>
      </c>
      <c r="D43" s="24">
        <v>2001</v>
      </c>
      <c r="E43" s="24" t="s">
        <v>34</v>
      </c>
      <c r="F43" s="75">
        <v>0.012962962962962963</v>
      </c>
      <c r="G43" s="75">
        <v>0.036516203703703703</v>
      </c>
      <c r="H43" s="75">
        <f>G43-F43</f>
        <v>0.023553240740740743</v>
      </c>
    </row>
    <row r="44" spans="1:8" ht="15.75">
      <c r="A44" s="35"/>
      <c r="B44" s="74">
        <v>38</v>
      </c>
      <c r="C44" s="24" t="s">
        <v>76</v>
      </c>
      <c r="D44" s="24">
        <v>2000</v>
      </c>
      <c r="E44" s="24" t="s">
        <v>45</v>
      </c>
      <c r="F44" s="75">
        <v>0.0131944444444444</v>
      </c>
      <c r="G44" s="75">
        <v>0.03269675925925926</v>
      </c>
      <c r="H44" s="75">
        <f>G44-F44</f>
        <v>0.01950231481481486</v>
      </c>
    </row>
    <row r="45" spans="1:8" ht="16.5" thickBot="1">
      <c r="A45" s="35"/>
      <c r="B45" s="74">
        <v>39</v>
      </c>
      <c r="C45" s="30" t="s">
        <v>23</v>
      </c>
      <c r="D45" s="30">
        <v>2001</v>
      </c>
      <c r="E45" s="30" t="s">
        <v>34</v>
      </c>
      <c r="F45" s="75">
        <v>0.0134259259259258</v>
      </c>
      <c r="G45" s="75">
        <v>0.033368055555555554</v>
      </c>
      <c r="H45" s="75">
        <f>G45-F45</f>
        <v>0.019942129629629754</v>
      </c>
    </row>
    <row r="46" spans="1:8" ht="33.75" customHeight="1">
      <c r="A46" s="35" t="s">
        <v>85</v>
      </c>
      <c r="B46" s="74">
        <v>40</v>
      </c>
      <c r="C46" s="5" t="s">
        <v>70</v>
      </c>
      <c r="D46" s="24">
        <v>1981</v>
      </c>
      <c r="E46" s="24" t="s">
        <v>66</v>
      </c>
      <c r="F46" s="75">
        <v>0.0136574074074073</v>
      </c>
      <c r="G46" s="75">
        <v>0.0371875</v>
      </c>
      <c r="H46" s="75">
        <f>G46-F46</f>
        <v>0.0235300925925927</v>
      </c>
    </row>
    <row r="47" spans="1:8" ht="15.75">
      <c r="A47" s="35"/>
      <c r="B47" s="74"/>
      <c r="C47" s="32"/>
      <c r="D47" s="32"/>
      <c r="E47" s="24"/>
      <c r="F47" s="75"/>
      <c r="G47" s="75"/>
      <c r="H47" s="75"/>
    </row>
    <row r="48" spans="1:8" ht="16.5" thickBot="1">
      <c r="A48" s="35"/>
      <c r="B48" s="74"/>
      <c r="C48" s="7"/>
      <c r="D48" s="7"/>
      <c r="E48" s="74"/>
      <c r="F48" s="75"/>
      <c r="G48" s="75"/>
      <c r="H48" s="75"/>
    </row>
  </sheetData>
  <sheetProtection/>
  <mergeCells count="1">
    <mergeCell ref="B1:H2"/>
  </mergeCells>
  <printOptions/>
  <pageMargins left="0.2362204724409449" right="0.2362204724409449" top="0.2755905511811024" bottom="0.275590551181102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K39"/>
  <sheetViews>
    <sheetView tabSelected="1" zoomScalePageLayoutView="0" workbookViewId="0" topLeftCell="A5">
      <selection activeCell="A1" sqref="A1:I40"/>
    </sheetView>
  </sheetViews>
  <sheetFormatPr defaultColWidth="9.140625" defaultRowHeight="15"/>
  <cols>
    <col min="9" max="9" width="9.140625" style="0" customWidth="1"/>
    <col min="10" max="10" width="20.00390625" style="0" customWidth="1"/>
  </cols>
  <sheetData>
    <row r="10" spans="1:10" ht="26.25">
      <c r="A10" s="110" t="s">
        <v>33</v>
      </c>
      <c r="B10" s="151"/>
      <c r="C10" s="151"/>
      <c r="D10" s="151"/>
      <c r="E10" s="151"/>
      <c r="F10" s="151"/>
      <c r="G10" s="151"/>
      <c r="H10" s="151"/>
      <c r="I10" s="151"/>
      <c r="J10" s="72"/>
    </row>
    <row r="11" spans="1:11" ht="23.25" customHeight="1">
      <c r="A11" s="111" t="s">
        <v>91</v>
      </c>
      <c r="B11" s="150"/>
      <c r="C11" s="150"/>
      <c r="D11" s="150"/>
      <c r="E11" s="150"/>
      <c r="F11" s="150"/>
      <c r="G11" s="150"/>
      <c r="H11" s="150"/>
      <c r="I11" s="150"/>
      <c r="J11" s="73"/>
      <c r="K11" s="73"/>
    </row>
    <row r="12" spans="1:11" ht="23.2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73"/>
      <c r="K12" s="73"/>
    </row>
    <row r="13" spans="1:11" ht="21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73"/>
      <c r="K13" s="73"/>
    </row>
    <row r="14" spans="1:11" ht="23.25">
      <c r="A14" s="150"/>
      <c r="B14" s="150"/>
      <c r="C14" s="150"/>
      <c r="D14" s="150"/>
      <c r="E14" s="150"/>
      <c r="F14" s="150"/>
      <c r="G14" s="150"/>
      <c r="H14" s="150"/>
      <c r="I14" s="150"/>
      <c r="J14" s="73"/>
      <c r="K14" s="73"/>
    </row>
    <row r="16" spans="1:10" ht="21">
      <c r="A16" s="109" t="s">
        <v>56</v>
      </c>
      <c r="B16" s="151"/>
      <c r="C16" s="151"/>
      <c r="D16" s="151"/>
      <c r="E16" s="151"/>
      <c r="F16" s="151"/>
      <c r="G16" s="151"/>
      <c r="H16" s="151"/>
      <c r="I16" s="151"/>
      <c r="J16" s="71"/>
    </row>
    <row r="17" spans="1:10" ht="21">
      <c r="A17" s="109" t="s">
        <v>57</v>
      </c>
      <c r="B17" s="151"/>
      <c r="C17" s="151"/>
      <c r="D17" s="151"/>
      <c r="E17" s="151"/>
      <c r="F17" s="151"/>
      <c r="G17" s="151"/>
      <c r="H17" s="151"/>
      <c r="I17" s="151"/>
      <c r="J17" s="71"/>
    </row>
    <row r="38" spans="1:7" ht="15">
      <c r="A38" s="23" t="s">
        <v>90</v>
      </c>
      <c r="B38" s="23"/>
      <c r="C38" s="23"/>
      <c r="D38" s="23"/>
      <c r="E38" s="23"/>
      <c r="F38" s="23"/>
      <c r="G38" s="23"/>
    </row>
    <row r="39" spans="1:7" ht="15">
      <c r="A39" s="108" t="s">
        <v>58</v>
      </c>
      <c r="B39" s="108"/>
      <c r="C39" s="108"/>
      <c r="D39" s="108"/>
      <c r="E39" s="108"/>
      <c r="F39" s="108"/>
      <c r="G39" s="108"/>
    </row>
  </sheetData>
  <sheetProtection/>
  <mergeCells count="5">
    <mergeCell ref="A11:I14"/>
    <mergeCell ref="A10:I10"/>
    <mergeCell ref="A16:I16"/>
    <mergeCell ref="A17:I17"/>
    <mergeCell ref="A39:G39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Image&amp;Matros ®</cp:lastModifiedBy>
  <cp:lastPrinted>2017-04-01T10:18:27Z</cp:lastPrinted>
  <dcterms:created xsi:type="dcterms:W3CDTF">2013-12-11T17:53:43Z</dcterms:created>
  <dcterms:modified xsi:type="dcterms:W3CDTF">2017-04-01T10:25:26Z</dcterms:modified>
  <cp:category/>
  <cp:version/>
  <cp:contentType/>
  <cp:contentStatus/>
</cp:coreProperties>
</file>